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690" windowWidth="14955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<sst xmlns="http://schemas.openxmlformats.org/spreadsheetml/2006/main" count="972" uniqueCount="49">
  <si>
    <t>相場</t>
  </si>
  <si>
    <t>加工</t>
  </si>
  <si>
    <t>グラム</t>
  </si>
  <si>
    <t>地金</t>
  </si>
  <si>
    <t>仕上がり下代</t>
  </si>
  <si>
    <t>上代</t>
  </si>
  <si>
    <t>Pt900</t>
  </si>
  <si>
    <t>K18</t>
  </si>
  <si>
    <t>K18WG</t>
  </si>
  <si>
    <t>グラム</t>
  </si>
  <si>
    <t>Pt900</t>
  </si>
  <si>
    <t>K18</t>
  </si>
  <si>
    <t>K18WG</t>
  </si>
  <si>
    <t>品番</t>
  </si>
  <si>
    <t>05K-0001-050</t>
  </si>
  <si>
    <t>05C-0096-050</t>
  </si>
  <si>
    <t>04A-0426-050</t>
  </si>
  <si>
    <t>04B-0132-050</t>
  </si>
  <si>
    <t>12B-0355-280</t>
  </si>
  <si>
    <t>B1462-120</t>
  </si>
  <si>
    <t>B1417-150</t>
  </si>
  <si>
    <t>Q2973-030</t>
  </si>
  <si>
    <t>Q2921V-050</t>
  </si>
  <si>
    <t>Q2036-050</t>
  </si>
  <si>
    <t>Q2753-050</t>
  </si>
  <si>
    <t>Q2811-030</t>
  </si>
  <si>
    <t>A0488-170</t>
  </si>
  <si>
    <t>K0778D-050</t>
  </si>
  <si>
    <t>A0499-140</t>
  </si>
  <si>
    <t>Q2036-030</t>
  </si>
  <si>
    <t>K0843-030</t>
  </si>
  <si>
    <t>B-1412-140</t>
  </si>
  <si>
    <t>Q2878V-050</t>
  </si>
  <si>
    <t>J0577-050</t>
  </si>
  <si>
    <t>オーバル</t>
  </si>
  <si>
    <t>オーバルメレ</t>
  </si>
  <si>
    <t>オーバルメレ</t>
  </si>
  <si>
    <t>Pt</t>
  </si>
  <si>
    <t>K18</t>
  </si>
  <si>
    <t>WG</t>
  </si>
  <si>
    <t>鈴木宝飾分</t>
  </si>
  <si>
    <t>7x6(160)</t>
  </si>
  <si>
    <t>7x9(160)</t>
  </si>
  <si>
    <t>7532146(メレ入）</t>
  </si>
  <si>
    <t>7283126(メレ入）</t>
  </si>
  <si>
    <t>0.5ct</t>
  </si>
  <si>
    <t>0.3ct</t>
  </si>
  <si>
    <t>加工代再確認</t>
  </si>
  <si>
    <t>必要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</si>
</sst>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[Red]&quot;¥&quot;\-#,##0.0"/>
  </numFmts>
  <fonts count="40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6" fontId="0" fillId="0" borderId="12" xfId="58" applyFont="1" applyBorder="1" applyAlignment="1">
      <alignment/>
    </xf>
    <xf numFmtId="6" fontId="0" fillId="0" borderId="11" xfId="58" applyFont="1" applyBorder="1" applyAlignment="1">
      <alignment/>
    </xf>
    <xf numFmtId="38" fontId="0" fillId="0" borderId="10" xfId="49" applyFont="1" applyBorder="1" applyAlignment="1">
      <alignment/>
    </xf>
    <xf numFmtId="0" fontId="0" fillId="0" borderId="10" xfId="0" applyFill="1" applyBorder="1" applyAlignment="1">
      <alignment horizontal="center"/>
    </xf>
    <xf numFmtId="38" fontId="0" fillId="0" borderId="0" xfId="49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6" fontId="0" fillId="0" borderId="0" xfId="0" applyNumberFormat="1" applyBorder="1" applyAlignment="1">
      <alignment/>
    </xf>
    <xf numFmtId="6" fontId="0" fillId="0" borderId="10" xfId="58" applyFont="1" applyBorder="1" applyAlignment="1">
      <alignment/>
    </xf>
    <xf numFmtId="11" fontId="0" fillId="0" borderId="13" xfId="0" applyNumberFormat="1" applyBorder="1" applyAlignment="1">
      <alignment/>
    </xf>
    <xf numFmtId="6" fontId="0" fillId="0" borderId="0" xfId="58" applyFont="1" applyBorder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38" fontId="0" fillId="0" borderId="10" xfId="49" applyFont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9"/>
  <sheetViews>
    <sheetView tabSelected="1" zoomScalePageLayoutView="0" workbookViewId="0" topLeftCell="A1">
      <selection activeCell="L325" sqref="L324:L325"/>
    </sheetView>
  </sheetViews>
  <sheetFormatPr defaultColWidth="9.33203125" defaultRowHeight="10.5"/>
  <cols>
    <col min="1" max="1" width="12.33203125" style="0" customWidth="1"/>
    <col min="2" max="2" width="10.16015625" style="0" customWidth="1"/>
    <col min="5" max="5" width="7.33203125" style="0" customWidth="1"/>
    <col min="6" max="6" width="11.66015625" style="0" customWidth="1"/>
  </cols>
  <sheetData>
    <row r="1" spans="1:4" ht="10.5">
      <c r="A1" s="1" t="s">
        <v>0</v>
      </c>
      <c r="B1" s="1" t="s">
        <v>6</v>
      </c>
      <c r="C1" s="1" t="s">
        <v>7</v>
      </c>
      <c r="D1" s="1" t="s">
        <v>8</v>
      </c>
    </row>
    <row r="2" spans="1:6" ht="12">
      <c r="A2" s="2"/>
      <c r="B2" s="26">
        <v>5400</v>
      </c>
      <c r="C2" s="26">
        <v>3800</v>
      </c>
      <c r="D2" s="26">
        <v>4000</v>
      </c>
      <c r="F2" s="25" t="s">
        <v>40</v>
      </c>
    </row>
    <row r="3" spans="1:4" ht="10.5">
      <c r="A3" s="3"/>
      <c r="B3" s="10"/>
      <c r="C3" s="10"/>
      <c r="D3" s="10"/>
    </row>
    <row r="4" spans="1:9" ht="10.5">
      <c r="A4" s="11" t="s">
        <v>13</v>
      </c>
      <c r="B4" s="27">
        <v>8024146</v>
      </c>
      <c r="C4" s="28"/>
      <c r="D4" s="14" t="s">
        <v>41</v>
      </c>
      <c r="F4" s="2" t="s">
        <v>13</v>
      </c>
      <c r="G4" s="27">
        <v>8025146</v>
      </c>
      <c r="H4" s="28"/>
      <c r="I4" s="14" t="s">
        <v>42</v>
      </c>
    </row>
    <row r="5" spans="1:9" ht="10.5">
      <c r="A5" s="2" t="s">
        <v>34</v>
      </c>
      <c r="B5" s="12" t="s">
        <v>6</v>
      </c>
      <c r="C5" s="12" t="s">
        <v>7</v>
      </c>
      <c r="D5" s="12" t="s">
        <v>8</v>
      </c>
      <c r="F5" s="2" t="s">
        <v>35</v>
      </c>
      <c r="G5" s="9" t="s">
        <v>10</v>
      </c>
      <c r="H5" s="9" t="s">
        <v>11</v>
      </c>
      <c r="I5" s="9" t="s">
        <v>12</v>
      </c>
    </row>
    <row r="6" spans="1:9" ht="10.5">
      <c r="A6" s="2" t="s">
        <v>1</v>
      </c>
      <c r="B6" s="8">
        <v>4700</v>
      </c>
      <c r="C6" s="8">
        <v>3100</v>
      </c>
      <c r="D6" s="8">
        <v>3500</v>
      </c>
      <c r="F6" s="2" t="s">
        <v>1</v>
      </c>
      <c r="G6" s="8">
        <v>4700</v>
      </c>
      <c r="H6" s="8">
        <v>3100</v>
      </c>
      <c r="I6" s="8">
        <v>3500</v>
      </c>
    </row>
    <row r="7" spans="1:9" ht="10.5">
      <c r="A7" s="2" t="s">
        <v>2</v>
      </c>
      <c r="B7" s="2">
        <v>8.4</v>
      </c>
      <c r="C7" s="2">
        <v>5.7</v>
      </c>
      <c r="D7" s="2">
        <v>5.9</v>
      </c>
      <c r="F7" s="2" t="s">
        <v>9</v>
      </c>
      <c r="G7" s="2">
        <v>8.4</v>
      </c>
      <c r="H7" s="2">
        <v>5.8</v>
      </c>
      <c r="I7" s="2">
        <v>5.9</v>
      </c>
    </row>
    <row r="8" spans="1:9" ht="11.25" thickBot="1">
      <c r="A8" s="5" t="s">
        <v>3</v>
      </c>
      <c r="B8" s="6">
        <f>B2*B7</f>
        <v>45360</v>
      </c>
      <c r="C8" s="6">
        <f>C2*C7</f>
        <v>21660</v>
      </c>
      <c r="D8" s="6">
        <f>D2*D7</f>
        <v>23600</v>
      </c>
      <c r="F8" s="5" t="s">
        <v>3</v>
      </c>
      <c r="G8" s="6">
        <f>G7*B2</f>
        <v>45360</v>
      </c>
      <c r="H8" s="6">
        <f>H7*C2</f>
        <v>22040</v>
      </c>
      <c r="I8" s="6">
        <f>I7*D2</f>
        <v>23600</v>
      </c>
    </row>
    <row r="9" spans="1:9" ht="10.5">
      <c r="A9" s="4" t="s">
        <v>4</v>
      </c>
      <c r="B9" s="7">
        <v>73000</v>
      </c>
      <c r="C9" s="7">
        <f>C6+C8</f>
        <v>24760</v>
      </c>
      <c r="D9" s="7">
        <f>D6+D8</f>
        <v>27100</v>
      </c>
      <c r="F9" s="4" t="s">
        <v>4</v>
      </c>
      <c r="G9" s="7">
        <f>G6+G8</f>
        <v>50060</v>
      </c>
      <c r="H9" s="7">
        <f>H6+H8</f>
        <v>25140</v>
      </c>
      <c r="I9" s="7">
        <f>I6+I8</f>
        <v>27100</v>
      </c>
    </row>
    <row r="10" spans="1:9" ht="10.5">
      <c r="A10" s="2" t="s">
        <v>5</v>
      </c>
      <c r="B10" s="16">
        <f>ROUND(B9*2.5,-3)*1.05</f>
        <v>192150</v>
      </c>
      <c r="C10" s="16">
        <f>ROUND(C9*2.5,-3)*1.05</f>
        <v>65100</v>
      </c>
      <c r="D10" s="16">
        <f>ROUND(D9*2.5,-3)*1.05</f>
        <v>71400</v>
      </c>
      <c r="F10" s="2" t="s">
        <v>5</v>
      </c>
      <c r="G10" s="16">
        <f>ROUND(G9*2.5,-3)*1.05</f>
        <v>131250</v>
      </c>
      <c r="H10" s="16">
        <f>ROUND(H9*2.5,-3)*1.05</f>
        <v>66150</v>
      </c>
      <c r="I10" s="16">
        <f>ROUND(I9*2.5,-3)*1.05</f>
        <v>71400</v>
      </c>
    </row>
    <row r="11" spans="1:9" ht="10.5">
      <c r="A11" s="3"/>
      <c r="B11" s="18"/>
      <c r="C11" s="18"/>
      <c r="D11" s="18"/>
      <c r="F11" s="3"/>
      <c r="G11" s="18"/>
      <c r="H11" s="18"/>
      <c r="I11" s="18"/>
    </row>
    <row r="12" spans="1:9" ht="10.5">
      <c r="A12" s="3"/>
      <c r="B12" s="15"/>
      <c r="C12" s="15"/>
      <c r="D12" s="15"/>
      <c r="F12" s="3"/>
      <c r="G12" s="15"/>
      <c r="H12" s="15"/>
      <c r="I12" s="15"/>
    </row>
    <row r="13" spans="1:9" ht="10.5">
      <c r="A13" s="11" t="s">
        <v>13</v>
      </c>
      <c r="B13" s="27" t="s">
        <v>43</v>
      </c>
      <c r="C13" s="28"/>
      <c r="D13" s="14" t="s">
        <v>41</v>
      </c>
      <c r="F13" s="2" t="s">
        <v>13</v>
      </c>
      <c r="G13" s="27" t="s">
        <v>44</v>
      </c>
      <c r="H13" s="28"/>
      <c r="I13" s="14">
        <v>100</v>
      </c>
    </row>
    <row r="14" spans="1:9" ht="10.5">
      <c r="A14" s="2" t="s">
        <v>36</v>
      </c>
      <c r="B14" s="12" t="s">
        <v>6</v>
      </c>
      <c r="C14" s="12" t="s">
        <v>7</v>
      </c>
      <c r="D14" s="12" t="s">
        <v>8</v>
      </c>
      <c r="F14" s="2" t="s">
        <v>35</v>
      </c>
      <c r="G14" s="9" t="s">
        <v>10</v>
      </c>
      <c r="H14" s="9" t="s">
        <v>11</v>
      </c>
      <c r="I14" s="9" t="s">
        <v>12</v>
      </c>
    </row>
    <row r="15" spans="1:9" ht="10.5">
      <c r="A15" s="2" t="s">
        <v>1</v>
      </c>
      <c r="B15" s="8">
        <v>17000</v>
      </c>
      <c r="C15" s="8">
        <v>15000</v>
      </c>
      <c r="D15" s="8">
        <v>17000</v>
      </c>
      <c r="F15" s="2" t="s">
        <v>1</v>
      </c>
      <c r="G15" s="8">
        <v>13000</v>
      </c>
      <c r="H15" s="8">
        <v>11000</v>
      </c>
      <c r="I15" s="8">
        <v>12000</v>
      </c>
    </row>
    <row r="16" spans="1:9" ht="10.5">
      <c r="A16" s="2" t="s">
        <v>2</v>
      </c>
      <c r="B16" s="2">
        <v>10.4</v>
      </c>
      <c r="C16" s="2">
        <v>7.4</v>
      </c>
      <c r="D16" s="2">
        <v>8.4</v>
      </c>
      <c r="F16" s="2" t="s">
        <v>9</v>
      </c>
      <c r="G16" s="2">
        <v>7.5</v>
      </c>
      <c r="H16" s="2">
        <v>5.7</v>
      </c>
      <c r="I16" s="2">
        <v>7.5</v>
      </c>
    </row>
    <row r="17" spans="1:9" ht="11.25" thickBot="1">
      <c r="A17" s="5" t="s">
        <v>3</v>
      </c>
      <c r="B17" s="6">
        <f>B16*B2</f>
        <v>56160</v>
      </c>
      <c r="C17" s="6">
        <f>C16*C2</f>
        <v>28120</v>
      </c>
      <c r="D17" s="6">
        <f>D16*D2</f>
        <v>33600</v>
      </c>
      <c r="F17" s="5" t="s">
        <v>3</v>
      </c>
      <c r="G17" s="6">
        <f>G16*B2</f>
        <v>40500</v>
      </c>
      <c r="H17" s="6">
        <f>H16*C2</f>
        <v>21660</v>
      </c>
      <c r="I17" s="6">
        <f>I16*D2</f>
        <v>30000</v>
      </c>
    </row>
    <row r="18" spans="1:9" ht="10.5">
      <c r="A18" s="4" t="s">
        <v>4</v>
      </c>
      <c r="B18" s="7">
        <f>B15+B17</f>
        <v>73160</v>
      </c>
      <c r="C18" s="7">
        <f>C15+C17</f>
        <v>43120</v>
      </c>
      <c r="D18" s="7">
        <f>D15+D17</f>
        <v>50600</v>
      </c>
      <c r="F18" s="4" t="s">
        <v>4</v>
      </c>
      <c r="G18" s="7">
        <f>G15+G17</f>
        <v>53500</v>
      </c>
      <c r="H18" s="7">
        <f>H15+H17</f>
        <v>32660</v>
      </c>
      <c r="I18" s="7">
        <f>I15+I17</f>
        <v>42000</v>
      </c>
    </row>
    <row r="19" spans="1:9" ht="10.5">
      <c r="A19" s="2" t="s">
        <v>5</v>
      </c>
      <c r="B19" s="16">
        <f>ROUND(B18*2.5,-3)*1.05</f>
        <v>192150</v>
      </c>
      <c r="C19" s="16">
        <f>ROUND(C18*2.5,-3)*1.05</f>
        <v>113400</v>
      </c>
      <c r="D19" s="16">
        <f>ROUND(D18*2.5,-3)*1.05</f>
        <v>133350</v>
      </c>
      <c r="F19" s="2" t="s">
        <v>5</v>
      </c>
      <c r="G19" s="16">
        <f>ROUND(G18*2.5,-3)*1.05</f>
        <v>140700</v>
      </c>
      <c r="H19" s="16">
        <f>ROUND(H18*2.5,-3)*1.05</f>
        <v>86100</v>
      </c>
      <c r="I19" s="16">
        <f>ROUND(I18*2.5,-3)*1.05</f>
        <v>110250</v>
      </c>
    </row>
    <row r="20" spans="1:9" ht="10.5">
      <c r="A20" s="3"/>
      <c r="B20" s="15"/>
      <c r="C20" s="15"/>
      <c r="D20" s="15"/>
      <c r="F20" s="3"/>
      <c r="G20" s="15"/>
      <c r="H20" s="15"/>
      <c r="I20" s="15"/>
    </row>
    <row r="21" spans="1:9" ht="10.5">
      <c r="A21" s="11" t="s">
        <v>13</v>
      </c>
      <c r="B21" s="27">
        <v>7385121</v>
      </c>
      <c r="C21" s="28"/>
      <c r="D21" s="14" t="s">
        <v>45</v>
      </c>
      <c r="F21" s="2" t="s">
        <v>13</v>
      </c>
      <c r="G21" s="27">
        <v>7705121</v>
      </c>
      <c r="H21" s="28"/>
      <c r="I21" s="14" t="s">
        <v>45</v>
      </c>
    </row>
    <row r="22" spans="1:9" ht="10.5">
      <c r="A22" s="2"/>
      <c r="B22" s="12" t="s">
        <v>6</v>
      </c>
      <c r="C22" s="12" t="s">
        <v>7</v>
      </c>
      <c r="D22" s="12" t="s">
        <v>8</v>
      </c>
      <c r="F22" s="2"/>
      <c r="G22" s="9" t="s">
        <v>10</v>
      </c>
      <c r="H22" s="9" t="s">
        <v>11</v>
      </c>
      <c r="I22" s="9" t="s">
        <v>12</v>
      </c>
    </row>
    <row r="23" spans="1:9" ht="10.5">
      <c r="A23" s="2" t="s">
        <v>1</v>
      </c>
      <c r="B23" s="8">
        <v>4600</v>
      </c>
      <c r="C23" s="8">
        <v>2800</v>
      </c>
      <c r="D23" s="8">
        <v>3200</v>
      </c>
      <c r="F23" s="2" t="s">
        <v>1</v>
      </c>
      <c r="G23" s="8">
        <v>5000</v>
      </c>
      <c r="H23" s="8">
        <v>3500</v>
      </c>
      <c r="I23" s="8">
        <v>3900</v>
      </c>
    </row>
    <row r="24" spans="1:9" ht="10.5">
      <c r="A24" s="2" t="s">
        <v>2</v>
      </c>
      <c r="B24" s="2">
        <v>8.5</v>
      </c>
      <c r="C24" s="2">
        <v>6.5</v>
      </c>
      <c r="D24" s="2">
        <v>6.6</v>
      </c>
      <c r="F24" s="2" t="s">
        <v>9</v>
      </c>
      <c r="G24" s="2">
        <v>11</v>
      </c>
      <c r="H24" s="2">
        <v>8.8</v>
      </c>
      <c r="I24" s="2">
        <v>9</v>
      </c>
    </row>
    <row r="25" spans="1:9" ht="11.25" thickBot="1">
      <c r="A25" s="5" t="s">
        <v>3</v>
      </c>
      <c r="B25" s="6">
        <f>B2*B24</f>
        <v>45900</v>
      </c>
      <c r="C25" s="6">
        <f>C2*C24</f>
        <v>24700</v>
      </c>
      <c r="D25" s="6">
        <f>D2*D24</f>
        <v>26400</v>
      </c>
      <c r="F25" s="5" t="s">
        <v>3</v>
      </c>
      <c r="G25" s="6">
        <f>G24*B2</f>
        <v>59400</v>
      </c>
      <c r="H25" s="6">
        <f>H24*C2</f>
        <v>33440</v>
      </c>
      <c r="I25" s="6">
        <f>I24*D2</f>
        <v>36000</v>
      </c>
    </row>
    <row r="26" spans="1:9" ht="10.5">
      <c r="A26" s="4" t="s">
        <v>4</v>
      </c>
      <c r="B26" s="7">
        <f>B23+B25</f>
        <v>50500</v>
      </c>
      <c r="C26" s="7">
        <f>C23+C25</f>
        <v>27500</v>
      </c>
      <c r="D26" s="7">
        <f>D23+D25</f>
        <v>29600</v>
      </c>
      <c r="F26" s="4" t="s">
        <v>4</v>
      </c>
      <c r="G26" s="7">
        <f>G23+G25</f>
        <v>64400</v>
      </c>
      <c r="H26" s="7">
        <f>H23+H25</f>
        <v>36940</v>
      </c>
      <c r="I26" s="7">
        <f>I23+I25</f>
        <v>39900</v>
      </c>
    </row>
    <row r="27" spans="1:9" ht="10.5">
      <c r="A27" s="2" t="s">
        <v>5</v>
      </c>
      <c r="B27" s="16">
        <f>ROUND(B26*2.5,-3)*1.05</f>
        <v>132300</v>
      </c>
      <c r="C27" s="16">
        <f>ROUND(C26*2.5,-3)*1.05</f>
        <v>72450</v>
      </c>
      <c r="D27" s="16">
        <f>ROUND(D26*2.5,-3)*1.05</f>
        <v>77700</v>
      </c>
      <c r="F27" s="2" t="s">
        <v>5</v>
      </c>
      <c r="G27" s="16">
        <f>ROUND(G26*2.5,-3)*1.05</f>
        <v>169050</v>
      </c>
      <c r="H27" s="16">
        <f>ROUND(H26*2.5,-3)*1.05</f>
        <v>96600</v>
      </c>
      <c r="I27" s="16">
        <f>ROUND(I26*2.5,-3)*1.05</f>
        <v>105000</v>
      </c>
    </row>
    <row r="28" spans="1:9" ht="10.5">
      <c r="A28" s="3"/>
      <c r="B28" s="15"/>
      <c r="C28" s="15"/>
      <c r="D28" s="15"/>
      <c r="F28" s="3"/>
      <c r="G28" s="15"/>
      <c r="H28" s="15"/>
      <c r="I28" s="15"/>
    </row>
    <row r="29" spans="1:9" ht="10.5">
      <c r="A29" s="11" t="s">
        <v>13</v>
      </c>
      <c r="B29" s="27">
        <v>7706121</v>
      </c>
      <c r="C29" s="28"/>
      <c r="D29" s="14" t="s">
        <v>46</v>
      </c>
      <c r="F29" s="2" t="s">
        <v>13</v>
      </c>
      <c r="G29" s="11">
        <v>9962121</v>
      </c>
      <c r="H29" s="13"/>
      <c r="I29" s="14"/>
    </row>
    <row r="30" spans="1:9" ht="10.5">
      <c r="A30" s="2"/>
      <c r="B30" s="12" t="s">
        <v>6</v>
      </c>
      <c r="C30" s="12" t="s">
        <v>7</v>
      </c>
      <c r="D30" s="12" t="s">
        <v>8</v>
      </c>
      <c r="F30" s="2"/>
      <c r="G30" s="9" t="s">
        <v>10</v>
      </c>
      <c r="H30" s="9" t="s">
        <v>11</v>
      </c>
      <c r="I30" s="9" t="s">
        <v>12</v>
      </c>
    </row>
    <row r="31" spans="1:10" ht="10.5">
      <c r="A31" s="2" t="s">
        <v>1</v>
      </c>
      <c r="B31" s="8">
        <v>4700</v>
      </c>
      <c r="C31" s="8">
        <v>3100</v>
      </c>
      <c r="D31" s="8">
        <v>3500</v>
      </c>
      <c r="F31" s="2" t="s">
        <v>1</v>
      </c>
      <c r="G31" s="8">
        <v>12000</v>
      </c>
      <c r="H31" s="8">
        <v>10000</v>
      </c>
      <c r="I31" s="8">
        <v>19192</v>
      </c>
      <c r="J31" t="s">
        <v>47</v>
      </c>
    </row>
    <row r="32" spans="1:10" ht="10.5">
      <c r="A32" s="2" t="s">
        <v>2</v>
      </c>
      <c r="B32" s="2">
        <v>7.7</v>
      </c>
      <c r="C32" s="2">
        <v>6.2</v>
      </c>
      <c r="D32" s="2">
        <v>6.3</v>
      </c>
      <c r="F32" s="2" t="s">
        <v>9</v>
      </c>
      <c r="G32" s="2">
        <v>7.37</v>
      </c>
      <c r="H32" s="2">
        <v>5.68</v>
      </c>
      <c r="I32" s="2">
        <v>6.12</v>
      </c>
      <c r="J32" t="s">
        <v>48</v>
      </c>
    </row>
    <row r="33" spans="1:9" ht="11.25" thickBot="1">
      <c r="A33" s="5" t="s">
        <v>3</v>
      </c>
      <c r="B33" s="6">
        <f>B2*B32</f>
        <v>41580</v>
      </c>
      <c r="C33" s="6">
        <f>C2*C32</f>
        <v>23560</v>
      </c>
      <c r="D33" s="6">
        <f>D2*D32</f>
        <v>25200</v>
      </c>
      <c r="F33" s="5" t="s">
        <v>3</v>
      </c>
      <c r="G33" s="6">
        <f>G32*B2</f>
        <v>39798</v>
      </c>
      <c r="H33" s="6">
        <f>H32*C2</f>
        <v>21584</v>
      </c>
      <c r="I33" s="6">
        <f>I32*D2</f>
        <v>24480</v>
      </c>
    </row>
    <row r="34" spans="1:9" ht="10.5">
      <c r="A34" s="4" t="s">
        <v>4</v>
      </c>
      <c r="B34" s="7">
        <f>B31+B33</f>
        <v>46280</v>
      </c>
      <c r="C34" s="7">
        <f>C31+C33</f>
        <v>26660</v>
      </c>
      <c r="D34" s="7">
        <f>D31+D33</f>
        <v>28700</v>
      </c>
      <c r="F34" s="4" t="s">
        <v>4</v>
      </c>
      <c r="G34" s="7">
        <f>G31+G33</f>
        <v>51798</v>
      </c>
      <c r="H34" s="7">
        <f>H31+H33</f>
        <v>31584</v>
      </c>
      <c r="I34" s="7">
        <f>I31+I33</f>
        <v>43672</v>
      </c>
    </row>
    <row r="35" spans="1:9" ht="10.5">
      <c r="A35" s="2" t="s">
        <v>5</v>
      </c>
      <c r="B35" s="16">
        <f>ROUND(B34*2.5,-3)*1.05</f>
        <v>121800</v>
      </c>
      <c r="C35" s="16">
        <f>ROUND(C34*2.5,-3)*1.05</f>
        <v>70350</v>
      </c>
      <c r="D35" s="16">
        <f>ROUND(D34*2.5,-3)*1.05</f>
        <v>75600</v>
      </c>
      <c r="F35" s="2" t="s">
        <v>5</v>
      </c>
      <c r="G35" s="16">
        <f>ROUND(G34*2.5,-3)*1.05</f>
        <v>135450</v>
      </c>
      <c r="H35" s="16">
        <f>ROUND(H34*2.5,-3)*1.05</f>
        <v>82950</v>
      </c>
      <c r="I35" s="16">
        <f>ROUND(I34*2.5,-3)*1.05</f>
        <v>114450</v>
      </c>
    </row>
    <row r="37" spans="1:9" ht="10.5">
      <c r="A37" s="11" t="s">
        <v>13</v>
      </c>
      <c r="B37" s="11"/>
      <c r="C37" s="13"/>
      <c r="D37" s="14"/>
      <c r="F37" s="2" t="s">
        <v>13</v>
      </c>
      <c r="G37" s="11"/>
      <c r="H37" s="13"/>
      <c r="I37" s="14"/>
    </row>
    <row r="38" spans="1:9" ht="10.5">
      <c r="A38" s="2"/>
      <c r="B38" s="12" t="s">
        <v>6</v>
      </c>
      <c r="C38" s="12" t="s">
        <v>7</v>
      </c>
      <c r="D38" s="12" t="s">
        <v>8</v>
      </c>
      <c r="F38" s="2"/>
      <c r="G38" s="9" t="s">
        <v>10</v>
      </c>
      <c r="H38" s="9" t="s">
        <v>11</v>
      </c>
      <c r="I38" s="9" t="s">
        <v>12</v>
      </c>
    </row>
    <row r="39" spans="1:9" ht="10.5">
      <c r="A39" s="2" t="s">
        <v>1</v>
      </c>
      <c r="B39" s="8">
        <v>0</v>
      </c>
      <c r="C39" s="8">
        <v>0</v>
      </c>
      <c r="D39" s="8">
        <v>0</v>
      </c>
      <c r="F39" s="2" t="s">
        <v>1</v>
      </c>
      <c r="G39" s="8">
        <v>0</v>
      </c>
      <c r="H39" s="8">
        <v>0</v>
      </c>
      <c r="I39" s="8">
        <v>0</v>
      </c>
    </row>
    <row r="40" spans="1:9" ht="10.5">
      <c r="A40" s="2" t="s">
        <v>2</v>
      </c>
      <c r="B40" s="2">
        <v>0</v>
      </c>
      <c r="C40" s="2">
        <v>0</v>
      </c>
      <c r="D40" s="2">
        <v>0</v>
      </c>
      <c r="F40" s="2" t="s">
        <v>9</v>
      </c>
      <c r="G40" s="2">
        <v>0</v>
      </c>
      <c r="H40" s="2">
        <v>0</v>
      </c>
      <c r="I40" s="2">
        <v>0</v>
      </c>
    </row>
    <row r="41" spans="1:9" ht="11.25" thickBot="1">
      <c r="A41" s="5" t="s">
        <v>3</v>
      </c>
      <c r="B41" s="6">
        <f>B2*B40</f>
        <v>0</v>
      </c>
      <c r="C41" s="6">
        <f>C2*C40</f>
        <v>0</v>
      </c>
      <c r="D41" s="6">
        <f>D2*D40</f>
        <v>0</v>
      </c>
      <c r="F41" s="5" t="s">
        <v>3</v>
      </c>
      <c r="G41" s="6">
        <f>G40*B2</f>
        <v>0</v>
      </c>
      <c r="H41" s="6">
        <f>H40*C2</f>
        <v>0</v>
      </c>
      <c r="I41" s="6">
        <f>I40*D2</f>
        <v>0</v>
      </c>
    </row>
    <row r="42" spans="1:9" ht="10.5">
      <c r="A42" s="4" t="s">
        <v>4</v>
      </c>
      <c r="B42" s="7">
        <f>B39+B41</f>
        <v>0</v>
      </c>
      <c r="C42" s="7">
        <f>C39+C41</f>
        <v>0</v>
      </c>
      <c r="D42" s="7">
        <f>D39+D41</f>
        <v>0</v>
      </c>
      <c r="F42" s="4" t="s">
        <v>4</v>
      </c>
      <c r="G42" s="7">
        <f>G39+G41</f>
        <v>0</v>
      </c>
      <c r="H42" s="7">
        <f>H39+H41</f>
        <v>0</v>
      </c>
      <c r="I42" s="7">
        <f>I39+I41</f>
        <v>0</v>
      </c>
    </row>
    <row r="43" spans="1:9" ht="10.5">
      <c r="A43" s="2" t="s">
        <v>5</v>
      </c>
      <c r="B43" s="16">
        <f>ROUND(B42*2.5,-3)*1.05</f>
        <v>0</v>
      </c>
      <c r="C43" s="16">
        <f>ROUND(C42*2.5,-3)*1.05</f>
        <v>0</v>
      </c>
      <c r="D43" s="16">
        <f>ROUND(D42*2.5,-3)*1.05</f>
        <v>0</v>
      </c>
      <c r="F43" s="2" t="s">
        <v>5</v>
      </c>
      <c r="G43" s="16">
        <f>ROUND(G42*2.5,-3)*1.05</f>
        <v>0</v>
      </c>
      <c r="H43" s="16">
        <f>ROUND(H42*2.5,-3)*1.05</f>
        <v>0</v>
      </c>
      <c r="I43" s="16">
        <f>ROUND(I42*2.5,-3)*1.05</f>
        <v>0</v>
      </c>
    </row>
    <row r="45" spans="1:9" ht="10.5">
      <c r="A45" s="11" t="s">
        <v>13</v>
      </c>
      <c r="B45" s="11"/>
      <c r="C45" s="13"/>
      <c r="D45" s="14"/>
      <c r="F45" s="2" t="s">
        <v>13</v>
      </c>
      <c r="G45" s="11"/>
      <c r="H45" s="13"/>
      <c r="I45" s="14"/>
    </row>
    <row r="46" spans="1:9" ht="10.5">
      <c r="A46" s="2"/>
      <c r="B46" s="12" t="s">
        <v>6</v>
      </c>
      <c r="C46" s="12" t="s">
        <v>7</v>
      </c>
      <c r="D46" s="12" t="s">
        <v>8</v>
      </c>
      <c r="F46" s="2"/>
      <c r="G46" s="9" t="s">
        <v>10</v>
      </c>
      <c r="H46" s="9" t="s">
        <v>11</v>
      </c>
      <c r="I46" s="9" t="s">
        <v>12</v>
      </c>
    </row>
    <row r="47" spans="1:9" ht="10.5">
      <c r="A47" s="2" t="s">
        <v>1</v>
      </c>
      <c r="B47" s="8">
        <v>0</v>
      </c>
      <c r="C47" s="8">
        <v>0</v>
      </c>
      <c r="D47" s="8">
        <v>0</v>
      </c>
      <c r="F47" s="2" t="s">
        <v>1</v>
      </c>
      <c r="G47" s="8">
        <v>0</v>
      </c>
      <c r="H47" s="8">
        <v>0</v>
      </c>
      <c r="I47" s="8">
        <v>0</v>
      </c>
    </row>
    <row r="48" spans="1:9" ht="10.5">
      <c r="A48" s="2" t="s">
        <v>2</v>
      </c>
      <c r="B48" s="2">
        <v>0</v>
      </c>
      <c r="C48" s="2">
        <v>0</v>
      </c>
      <c r="D48" s="2">
        <v>0</v>
      </c>
      <c r="F48" s="2" t="s">
        <v>9</v>
      </c>
      <c r="G48" s="2">
        <v>0</v>
      </c>
      <c r="H48" s="2">
        <v>0</v>
      </c>
      <c r="I48" s="2">
        <v>0</v>
      </c>
    </row>
    <row r="49" spans="1:9" ht="11.25" thickBot="1">
      <c r="A49" s="5" t="s">
        <v>3</v>
      </c>
      <c r="B49" s="6">
        <f>B2*B48</f>
        <v>0</v>
      </c>
      <c r="C49" s="6">
        <f>C2*C48</f>
        <v>0</v>
      </c>
      <c r="D49" s="6">
        <f>D2*D48</f>
        <v>0</v>
      </c>
      <c r="F49" s="5" t="s">
        <v>3</v>
      </c>
      <c r="G49" s="6">
        <f>G48*B2</f>
        <v>0</v>
      </c>
      <c r="H49" s="6">
        <f>H48*C2</f>
        <v>0</v>
      </c>
      <c r="I49" s="6">
        <f>I48*D2</f>
        <v>0</v>
      </c>
    </row>
    <row r="50" spans="1:9" ht="10.5">
      <c r="A50" s="4" t="s">
        <v>4</v>
      </c>
      <c r="B50" s="7">
        <f>B47+B49</f>
        <v>0</v>
      </c>
      <c r="C50" s="7">
        <f>C47+C49</f>
        <v>0</v>
      </c>
      <c r="D50" s="7">
        <f>D47+D49</f>
        <v>0</v>
      </c>
      <c r="F50" s="4" t="s">
        <v>4</v>
      </c>
      <c r="G50" s="7">
        <f>G47+G49</f>
        <v>0</v>
      </c>
      <c r="H50" s="7">
        <f>H47+H49</f>
        <v>0</v>
      </c>
      <c r="I50" s="7">
        <f>I47+I49</f>
        <v>0</v>
      </c>
    </row>
    <row r="51" spans="1:9" ht="10.5">
      <c r="A51" s="2" t="s">
        <v>5</v>
      </c>
      <c r="B51" s="16">
        <f>ROUND(B50*2.5,-3)*1.05</f>
        <v>0</v>
      </c>
      <c r="C51" s="16">
        <f>ROUND(C50*2.5,-3)*1.05</f>
        <v>0</v>
      </c>
      <c r="D51" s="16">
        <f>ROUND(D50*2.5,-3)*1.05</f>
        <v>0</v>
      </c>
      <c r="F51" s="2" t="s">
        <v>5</v>
      </c>
      <c r="G51" s="16">
        <f>ROUND(G50*2.5,-3)*1.05</f>
        <v>0</v>
      </c>
      <c r="H51" s="16">
        <f>ROUND(H50*2.5,-3)*1.05</f>
        <v>0</v>
      </c>
      <c r="I51" s="16">
        <f>ROUND(I50*2.5,-3)*1.05</f>
        <v>0</v>
      </c>
    </row>
    <row r="58" spans="1:4" ht="10.5">
      <c r="A58" s="1" t="s">
        <v>0</v>
      </c>
      <c r="B58" s="1" t="s">
        <v>6</v>
      </c>
      <c r="C58" s="1" t="s">
        <v>7</v>
      </c>
      <c r="D58" s="1" t="s">
        <v>8</v>
      </c>
    </row>
    <row r="59" spans="1:4" ht="10.5">
      <c r="A59" s="2"/>
      <c r="B59" s="8">
        <f>B2</f>
        <v>5400</v>
      </c>
      <c r="C59" s="8">
        <f>C2</f>
        <v>3800</v>
      </c>
      <c r="D59" s="8">
        <f>D2</f>
        <v>4000</v>
      </c>
    </row>
    <row r="60" spans="1:4" ht="10.5">
      <c r="A60" s="3"/>
      <c r="B60" s="10"/>
      <c r="C60" s="10"/>
      <c r="D60" s="10"/>
    </row>
    <row r="61" spans="1:9" ht="10.5">
      <c r="A61" s="11" t="s">
        <v>13</v>
      </c>
      <c r="B61" s="11"/>
      <c r="C61" s="13"/>
      <c r="D61" s="14"/>
      <c r="F61" s="2" t="s">
        <v>13</v>
      </c>
      <c r="G61" s="11"/>
      <c r="H61" s="13"/>
      <c r="I61" s="14"/>
    </row>
    <row r="62" spans="1:9" ht="10.5">
      <c r="A62" s="2"/>
      <c r="B62" s="12" t="s">
        <v>6</v>
      </c>
      <c r="C62" s="12" t="s">
        <v>7</v>
      </c>
      <c r="D62" s="12" t="s">
        <v>8</v>
      </c>
      <c r="F62" s="2"/>
      <c r="G62" s="9" t="s">
        <v>10</v>
      </c>
      <c r="H62" s="9" t="s">
        <v>11</v>
      </c>
      <c r="I62" s="9" t="s">
        <v>12</v>
      </c>
    </row>
    <row r="63" spans="1:9" ht="10.5">
      <c r="A63" s="2" t="s">
        <v>1</v>
      </c>
      <c r="B63" s="8">
        <v>0</v>
      </c>
      <c r="C63" s="8">
        <v>0</v>
      </c>
      <c r="D63" s="8">
        <v>0</v>
      </c>
      <c r="F63" s="2" t="s">
        <v>1</v>
      </c>
      <c r="G63" s="8">
        <v>0</v>
      </c>
      <c r="H63" s="8">
        <v>0</v>
      </c>
      <c r="I63" s="8">
        <v>0</v>
      </c>
    </row>
    <row r="64" spans="1:9" ht="10.5">
      <c r="A64" s="2" t="s">
        <v>2</v>
      </c>
      <c r="B64" s="2">
        <v>0</v>
      </c>
      <c r="C64" s="2">
        <v>0</v>
      </c>
      <c r="D64" s="2">
        <v>0</v>
      </c>
      <c r="F64" s="2" t="s">
        <v>9</v>
      </c>
      <c r="G64" s="2">
        <v>0</v>
      </c>
      <c r="H64" s="2">
        <v>0</v>
      </c>
      <c r="I64" s="2">
        <v>0</v>
      </c>
    </row>
    <row r="65" spans="1:9" ht="11.25" thickBot="1">
      <c r="A65" s="5" t="s">
        <v>3</v>
      </c>
      <c r="B65" s="6">
        <f>B59*B64</f>
        <v>0</v>
      </c>
      <c r="C65" s="6">
        <f>C59*C64</f>
        <v>0</v>
      </c>
      <c r="D65" s="6">
        <f>D59*D64</f>
        <v>0</v>
      </c>
      <c r="F65" s="5" t="s">
        <v>3</v>
      </c>
      <c r="G65" s="6">
        <f>G64*B59</f>
        <v>0</v>
      </c>
      <c r="H65" s="6">
        <f>H64*C59</f>
        <v>0</v>
      </c>
      <c r="I65" s="6">
        <f>I64*D59</f>
        <v>0</v>
      </c>
    </row>
    <row r="66" spans="1:9" ht="10.5">
      <c r="A66" s="4" t="s">
        <v>4</v>
      </c>
      <c r="B66" s="7">
        <f>B63+B65</f>
        <v>0</v>
      </c>
      <c r="C66" s="7">
        <f>C63+C65</f>
        <v>0</v>
      </c>
      <c r="D66" s="7">
        <f>D63+D65</f>
        <v>0</v>
      </c>
      <c r="F66" s="4" t="s">
        <v>4</v>
      </c>
      <c r="G66" s="7">
        <f>G63+G65</f>
        <v>0</v>
      </c>
      <c r="H66" s="7">
        <f>H63+H65</f>
        <v>0</v>
      </c>
      <c r="I66" s="7">
        <f>I63+I65</f>
        <v>0</v>
      </c>
    </row>
    <row r="67" spans="1:9" ht="10.5">
      <c r="A67" s="2" t="s">
        <v>5</v>
      </c>
      <c r="B67" s="16">
        <f>ROUND(B66*2.5,-3)*1.05</f>
        <v>0</v>
      </c>
      <c r="C67" s="16">
        <f>ROUND(C66*2.5,-3)*1.05</f>
        <v>0</v>
      </c>
      <c r="D67" s="16">
        <f>ROUND(D66*2.5,-3)*1.05</f>
        <v>0</v>
      </c>
      <c r="F67" s="2" t="s">
        <v>5</v>
      </c>
      <c r="G67" s="16">
        <f>ROUND(G66*2.5,-3)*1.05</f>
        <v>0</v>
      </c>
      <c r="H67" s="16">
        <f>ROUND(H66*2.5,-3)*1.05</f>
        <v>0</v>
      </c>
      <c r="I67" s="16">
        <f>ROUND(I66*2.5,-3)*1.05</f>
        <v>0</v>
      </c>
    </row>
    <row r="68" spans="1:9" ht="10.5">
      <c r="A68" s="3"/>
      <c r="B68" s="15"/>
      <c r="C68" s="15"/>
      <c r="D68" s="15"/>
      <c r="F68" s="3"/>
      <c r="G68" s="15"/>
      <c r="H68" s="15"/>
      <c r="I68" s="15"/>
    </row>
    <row r="69" spans="1:9" ht="10.5">
      <c r="A69" s="11" t="s">
        <v>13</v>
      </c>
      <c r="B69" s="11"/>
      <c r="C69" s="13"/>
      <c r="D69" s="14"/>
      <c r="F69" s="2" t="s">
        <v>13</v>
      </c>
      <c r="G69" s="11"/>
      <c r="H69" s="13"/>
      <c r="I69" s="14"/>
    </row>
    <row r="70" spans="1:9" ht="10.5">
      <c r="A70" s="2"/>
      <c r="B70" s="12" t="s">
        <v>6</v>
      </c>
      <c r="C70" s="12" t="s">
        <v>7</v>
      </c>
      <c r="D70" s="12" t="s">
        <v>8</v>
      </c>
      <c r="F70" s="2"/>
      <c r="G70" s="9" t="s">
        <v>10</v>
      </c>
      <c r="H70" s="9" t="s">
        <v>11</v>
      </c>
      <c r="I70" s="9" t="s">
        <v>12</v>
      </c>
    </row>
    <row r="71" spans="1:9" ht="10.5">
      <c r="A71" s="2" t="s">
        <v>1</v>
      </c>
      <c r="B71" s="8">
        <v>0</v>
      </c>
      <c r="C71" s="8">
        <v>0</v>
      </c>
      <c r="D71" s="8">
        <v>0</v>
      </c>
      <c r="F71" s="2" t="s">
        <v>1</v>
      </c>
      <c r="G71" s="8">
        <v>0</v>
      </c>
      <c r="H71" s="8">
        <v>0</v>
      </c>
      <c r="I71" s="8">
        <v>0</v>
      </c>
    </row>
    <row r="72" spans="1:9" ht="10.5">
      <c r="A72" s="2" t="s">
        <v>2</v>
      </c>
      <c r="B72" s="2">
        <v>0</v>
      </c>
      <c r="C72" s="2">
        <v>0</v>
      </c>
      <c r="D72" s="2">
        <v>0</v>
      </c>
      <c r="F72" s="2" t="s">
        <v>9</v>
      </c>
      <c r="G72" s="2">
        <v>0</v>
      </c>
      <c r="H72" s="2">
        <v>0</v>
      </c>
      <c r="I72" s="2">
        <v>0</v>
      </c>
    </row>
    <row r="73" spans="1:9" ht="11.25" thickBot="1">
      <c r="A73" s="5" t="s">
        <v>3</v>
      </c>
      <c r="B73" s="6">
        <f>B72*B59</f>
        <v>0</v>
      </c>
      <c r="C73" s="6">
        <f>C72*C59</f>
        <v>0</v>
      </c>
      <c r="D73" s="6">
        <f>D72*D59</f>
        <v>0</v>
      </c>
      <c r="F73" s="5" t="s">
        <v>3</v>
      </c>
      <c r="G73" s="6">
        <f>G72*B59</f>
        <v>0</v>
      </c>
      <c r="H73" s="6">
        <f>H72*C59</f>
        <v>0</v>
      </c>
      <c r="I73" s="6">
        <f>I72*D59</f>
        <v>0</v>
      </c>
    </row>
    <row r="74" spans="1:9" ht="10.5">
      <c r="A74" s="4" t="s">
        <v>4</v>
      </c>
      <c r="B74" s="7">
        <f>B71+B73</f>
        <v>0</v>
      </c>
      <c r="C74" s="7">
        <f>C71+C73</f>
        <v>0</v>
      </c>
      <c r="D74" s="7">
        <f>D71+D73</f>
        <v>0</v>
      </c>
      <c r="F74" s="4" t="s">
        <v>4</v>
      </c>
      <c r="G74" s="7">
        <f>G71+G73</f>
        <v>0</v>
      </c>
      <c r="H74" s="7">
        <f>H71+H73</f>
        <v>0</v>
      </c>
      <c r="I74" s="7">
        <f>I71+I73</f>
        <v>0</v>
      </c>
    </row>
    <row r="75" spans="1:9" ht="10.5">
      <c r="A75" s="2" t="s">
        <v>5</v>
      </c>
      <c r="B75" s="16">
        <f>ROUND(B74*2.5,-3)*1.05</f>
        <v>0</v>
      </c>
      <c r="C75" s="16">
        <f>ROUND(C74*2.5,-3)*1.05</f>
        <v>0</v>
      </c>
      <c r="D75" s="16">
        <f>ROUND(D74*2.5,-3)*1.05</f>
        <v>0</v>
      </c>
      <c r="F75" s="2" t="s">
        <v>5</v>
      </c>
      <c r="G75" s="16">
        <f>ROUND(G74*2.5,-3)*1.05</f>
        <v>0</v>
      </c>
      <c r="H75" s="16">
        <f>ROUND(H74*2.5,-3)*1.05</f>
        <v>0</v>
      </c>
      <c r="I75" s="16">
        <f>ROUND(I74*2.5,-3)*1.05</f>
        <v>0</v>
      </c>
    </row>
    <row r="76" spans="1:9" ht="10.5">
      <c r="A76" s="3"/>
      <c r="B76" s="15"/>
      <c r="C76" s="15"/>
      <c r="D76" s="15"/>
      <c r="F76" s="3"/>
      <c r="G76" s="15"/>
      <c r="H76" s="15"/>
      <c r="I76" s="15"/>
    </row>
    <row r="77" spans="1:9" ht="10.5">
      <c r="A77" s="11" t="s">
        <v>13</v>
      </c>
      <c r="B77" s="11"/>
      <c r="C77" s="13"/>
      <c r="D77" s="14"/>
      <c r="F77" s="2" t="s">
        <v>13</v>
      </c>
      <c r="G77" s="11"/>
      <c r="H77" s="13"/>
      <c r="I77" s="14"/>
    </row>
    <row r="78" spans="1:9" ht="10.5">
      <c r="A78" s="2"/>
      <c r="B78" s="12" t="s">
        <v>6</v>
      </c>
      <c r="C78" s="12" t="s">
        <v>7</v>
      </c>
      <c r="D78" s="12" t="s">
        <v>8</v>
      </c>
      <c r="F78" s="2"/>
      <c r="G78" s="9" t="s">
        <v>10</v>
      </c>
      <c r="H78" s="9" t="s">
        <v>11</v>
      </c>
      <c r="I78" s="9" t="s">
        <v>12</v>
      </c>
    </row>
    <row r="79" spans="1:9" ht="10.5">
      <c r="A79" s="2" t="s">
        <v>1</v>
      </c>
      <c r="B79" s="8">
        <v>0</v>
      </c>
      <c r="C79" s="8">
        <v>0</v>
      </c>
      <c r="D79" s="8">
        <v>0</v>
      </c>
      <c r="F79" s="2" t="s">
        <v>1</v>
      </c>
      <c r="G79" s="8">
        <v>0</v>
      </c>
      <c r="H79" s="8">
        <v>0</v>
      </c>
      <c r="I79" s="8">
        <v>0</v>
      </c>
    </row>
    <row r="80" spans="1:9" ht="10.5">
      <c r="A80" s="2" t="s">
        <v>2</v>
      </c>
      <c r="B80" s="2">
        <v>0</v>
      </c>
      <c r="C80" s="2">
        <v>0</v>
      </c>
      <c r="D80" s="2">
        <v>0</v>
      </c>
      <c r="F80" s="2" t="s">
        <v>9</v>
      </c>
      <c r="G80" s="2">
        <v>0</v>
      </c>
      <c r="H80" s="2">
        <v>0</v>
      </c>
      <c r="I80" s="2">
        <v>0</v>
      </c>
    </row>
    <row r="81" spans="1:9" ht="11.25" thickBot="1">
      <c r="A81" s="5" t="s">
        <v>3</v>
      </c>
      <c r="B81" s="6">
        <f>B59*B80</f>
        <v>0</v>
      </c>
      <c r="C81" s="6">
        <f>C59*C80</f>
        <v>0</v>
      </c>
      <c r="D81" s="6">
        <f>D59*D80</f>
        <v>0</v>
      </c>
      <c r="F81" s="5" t="s">
        <v>3</v>
      </c>
      <c r="G81" s="6">
        <f>G80*B59</f>
        <v>0</v>
      </c>
      <c r="H81" s="6">
        <f>H80*C59</f>
        <v>0</v>
      </c>
      <c r="I81" s="6">
        <f>I80*D59</f>
        <v>0</v>
      </c>
    </row>
    <row r="82" spans="1:9" ht="10.5">
      <c r="A82" s="4" t="s">
        <v>4</v>
      </c>
      <c r="B82" s="7">
        <f>B79+B81</f>
        <v>0</v>
      </c>
      <c r="C82" s="7">
        <f>C79+C81</f>
        <v>0</v>
      </c>
      <c r="D82" s="7">
        <f>D79+D81</f>
        <v>0</v>
      </c>
      <c r="F82" s="4" t="s">
        <v>4</v>
      </c>
      <c r="G82" s="7">
        <f>G79+G81</f>
        <v>0</v>
      </c>
      <c r="H82" s="7">
        <f>H79+H81</f>
        <v>0</v>
      </c>
      <c r="I82" s="7">
        <f>I79+I81</f>
        <v>0</v>
      </c>
    </row>
    <row r="83" spans="1:9" ht="10.5">
      <c r="A83" s="2" t="s">
        <v>5</v>
      </c>
      <c r="B83" s="16">
        <f>ROUND(B82*2.5,-3)*1.05</f>
        <v>0</v>
      </c>
      <c r="C83" s="16">
        <f>ROUND(C82*2.5,-3)*1.05</f>
        <v>0</v>
      </c>
      <c r="D83" s="16">
        <f>ROUND(D82*2.5,-3)*1.05</f>
        <v>0</v>
      </c>
      <c r="F83" s="2" t="s">
        <v>5</v>
      </c>
      <c r="G83" s="16">
        <f>ROUND(G82*2.5,-3)*1.05</f>
        <v>0</v>
      </c>
      <c r="H83" s="16">
        <f>ROUND(H82*2.5,-3)*1.05</f>
        <v>0</v>
      </c>
      <c r="I83" s="16">
        <f>ROUND(I82*2.5,-3)*1.05</f>
        <v>0</v>
      </c>
    </row>
    <row r="84" spans="1:9" ht="10.5">
      <c r="A84" s="3"/>
      <c r="B84" s="15"/>
      <c r="C84" s="15"/>
      <c r="D84" s="15"/>
      <c r="F84" s="3"/>
      <c r="G84" s="15"/>
      <c r="H84" s="15"/>
      <c r="I84" s="15"/>
    </row>
    <row r="85" spans="1:9" ht="10.5">
      <c r="A85" s="11" t="s">
        <v>13</v>
      </c>
      <c r="B85" s="11"/>
      <c r="C85" s="13"/>
      <c r="D85" s="14"/>
      <c r="F85" s="2" t="s">
        <v>13</v>
      </c>
      <c r="G85" s="11"/>
      <c r="H85" s="13"/>
      <c r="I85" s="14"/>
    </row>
    <row r="86" spans="1:9" ht="10.5">
      <c r="A86" s="2"/>
      <c r="B86" s="12" t="s">
        <v>6</v>
      </c>
      <c r="C86" s="12" t="s">
        <v>7</v>
      </c>
      <c r="D86" s="12" t="s">
        <v>8</v>
      </c>
      <c r="F86" s="2"/>
      <c r="G86" s="9" t="s">
        <v>10</v>
      </c>
      <c r="H86" s="9" t="s">
        <v>11</v>
      </c>
      <c r="I86" s="9" t="s">
        <v>12</v>
      </c>
    </row>
    <row r="87" spans="1:9" ht="10.5">
      <c r="A87" s="2" t="s">
        <v>1</v>
      </c>
      <c r="B87" s="8">
        <v>0</v>
      </c>
      <c r="C87" s="8">
        <v>0</v>
      </c>
      <c r="D87" s="8">
        <v>0</v>
      </c>
      <c r="F87" s="2" t="s">
        <v>1</v>
      </c>
      <c r="G87" s="8">
        <v>0</v>
      </c>
      <c r="H87" s="8">
        <v>0</v>
      </c>
      <c r="I87" s="8">
        <v>0</v>
      </c>
    </row>
    <row r="88" spans="1:9" ht="10.5">
      <c r="A88" s="2" t="s">
        <v>2</v>
      </c>
      <c r="B88" s="2">
        <v>0</v>
      </c>
      <c r="C88" s="2">
        <v>0</v>
      </c>
      <c r="D88" s="2">
        <v>0</v>
      </c>
      <c r="F88" s="2" t="s">
        <v>9</v>
      </c>
      <c r="G88" s="2">
        <v>0</v>
      </c>
      <c r="H88" s="2">
        <v>0</v>
      </c>
      <c r="I88" s="2">
        <v>0</v>
      </c>
    </row>
    <row r="89" spans="1:9" ht="11.25" thickBot="1">
      <c r="A89" s="5" t="s">
        <v>3</v>
      </c>
      <c r="B89" s="6">
        <f>B59*B88</f>
        <v>0</v>
      </c>
      <c r="C89" s="6">
        <f>C59*C88</f>
        <v>0</v>
      </c>
      <c r="D89" s="6">
        <f>D59*D88</f>
        <v>0</v>
      </c>
      <c r="F89" s="5" t="s">
        <v>3</v>
      </c>
      <c r="G89" s="6">
        <f>G88*B59</f>
        <v>0</v>
      </c>
      <c r="H89" s="6">
        <f>H88*C59</f>
        <v>0</v>
      </c>
      <c r="I89" s="6">
        <f>I88*D59</f>
        <v>0</v>
      </c>
    </row>
    <row r="90" spans="1:9" ht="10.5">
      <c r="A90" s="4" t="s">
        <v>4</v>
      </c>
      <c r="B90" s="7">
        <f>B87+B89</f>
        <v>0</v>
      </c>
      <c r="C90" s="7">
        <f>C87+C89</f>
        <v>0</v>
      </c>
      <c r="D90" s="7">
        <f>D87+D89</f>
        <v>0</v>
      </c>
      <c r="F90" s="4" t="s">
        <v>4</v>
      </c>
      <c r="G90" s="7">
        <f>G87+G89</f>
        <v>0</v>
      </c>
      <c r="H90" s="7">
        <f>H87+H89</f>
        <v>0</v>
      </c>
      <c r="I90" s="7">
        <f>I87+I89</f>
        <v>0</v>
      </c>
    </row>
    <row r="91" spans="1:9" ht="10.5">
      <c r="A91" s="2" t="s">
        <v>5</v>
      </c>
      <c r="B91" s="16">
        <f>ROUND(B90*2.5,-3)*1.05</f>
        <v>0</v>
      </c>
      <c r="C91" s="16">
        <f>ROUND(C90*2.5,-3)*1.05</f>
        <v>0</v>
      </c>
      <c r="D91" s="16">
        <f>ROUND(D90*2.5,-3)*1.05</f>
        <v>0</v>
      </c>
      <c r="F91" s="2" t="s">
        <v>5</v>
      </c>
      <c r="G91" s="16">
        <f>ROUND(G90*2.5,-3)*1.05</f>
        <v>0</v>
      </c>
      <c r="H91" s="16">
        <f>ROUND(H90*2.5,-3)*1.05</f>
        <v>0</v>
      </c>
      <c r="I91" s="16">
        <f>ROUND(I90*2.5,-3)*1.05</f>
        <v>0</v>
      </c>
    </row>
    <row r="93" spans="1:9" ht="10.5">
      <c r="A93" s="11" t="s">
        <v>13</v>
      </c>
      <c r="B93" s="11"/>
      <c r="C93" s="13"/>
      <c r="D93" s="14"/>
      <c r="F93" s="2" t="s">
        <v>13</v>
      </c>
      <c r="G93" s="11"/>
      <c r="H93" s="13"/>
      <c r="I93" s="14"/>
    </row>
    <row r="94" spans="1:9" ht="10.5">
      <c r="A94" s="2"/>
      <c r="B94" s="12" t="s">
        <v>6</v>
      </c>
      <c r="C94" s="12" t="s">
        <v>7</v>
      </c>
      <c r="D94" s="12" t="s">
        <v>8</v>
      </c>
      <c r="F94" s="2"/>
      <c r="G94" s="9" t="s">
        <v>10</v>
      </c>
      <c r="H94" s="9" t="s">
        <v>11</v>
      </c>
      <c r="I94" s="9" t="s">
        <v>12</v>
      </c>
    </row>
    <row r="95" spans="1:9" ht="10.5">
      <c r="A95" s="2" t="s">
        <v>1</v>
      </c>
      <c r="B95" s="8">
        <v>0</v>
      </c>
      <c r="C95" s="8">
        <v>0</v>
      </c>
      <c r="D95" s="8">
        <v>0</v>
      </c>
      <c r="F95" s="2" t="s">
        <v>1</v>
      </c>
      <c r="G95" s="8">
        <v>0</v>
      </c>
      <c r="H95" s="8">
        <v>0</v>
      </c>
      <c r="I95" s="8">
        <v>0</v>
      </c>
    </row>
    <row r="96" spans="1:9" ht="10.5">
      <c r="A96" s="2" t="s">
        <v>2</v>
      </c>
      <c r="B96" s="2">
        <v>0</v>
      </c>
      <c r="C96" s="2">
        <v>0</v>
      </c>
      <c r="D96" s="2">
        <v>0</v>
      </c>
      <c r="F96" s="2" t="s">
        <v>9</v>
      </c>
      <c r="G96" s="2">
        <v>0</v>
      </c>
      <c r="H96" s="2">
        <v>0</v>
      </c>
      <c r="I96" s="2">
        <v>0</v>
      </c>
    </row>
    <row r="97" spans="1:9" ht="11.25" thickBot="1">
      <c r="A97" s="5" t="s">
        <v>3</v>
      </c>
      <c r="B97" s="6">
        <f>B59*B96</f>
        <v>0</v>
      </c>
      <c r="C97" s="6">
        <f>C59*C96</f>
        <v>0</v>
      </c>
      <c r="D97" s="6">
        <f>D59*D96</f>
        <v>0</v>
      </c>
      <c r="F97" s="5" t="s">
        <v>3</v>
      </c>
      <c r="G97" s="6">
        <f>G96*B59</f>
        <v>0</v>
      </c>
      <c r="H97" s="6">
        <f>H96*C59</f>
        <v>0</v>
      </c>
      <c r="I97" s="6">
        <f>I96*D59</f>
        <v>0</v>
      </c>
    </row>
    <row r="98" spans="1:9" ht="10.5">
      <c r="A98" s="4" t="s">
        <v>4</v>
      </c>
      <c r="B98" s="7">
        <f>B95+B97</f>
        <v>0</v>
      </c>
      <c r="C98" s="7">
        <f>C95+C97</f>
        <v>0</v>
      </c>
      <c r="D98" s="7">
        <f>D95+D97</f>
        <v>0</v>
      </c>
      <c r="F98" s="4" t="s">
        <v>4</v>
      </c>
      <c r="G98" s="7">
        <f>G95+G97</f>
        <v>0</v>
      </c>
      <c r="H98" s="7">
        <f>H95+H97</f>
        <v>0</v>
      </c>
      <c r="I98" s="7">
        <f>I95+I97</f>
        <v>0</v>
      </c>
    </row>
    <row r="99" spans="1:9" ht="10.5">
      <c r="A99" s="2" t="s">
        <v>5</v>
      </c>
      <c r="B99" s="16">
        <f>ROUND(B98*2.5,-3)*1.05</f>
        <v>0</v>
      </c>
      <c r="C99" s="16">
        <f>ROUND(C98*2.5,-3)*1.05</f>
        <v>0</v>
      </c>
      <c r="D99" s="16">
        <f>ROUND(D98*2.5,-3)*1.05</f>
        <v>0</v>
      </c>
      <c r="F99" s="2" t="s">
        <v>5</v>
      </c>
      <c r="G99" s="16">
        <f>ROUND(G98*2.5,-3)*1.05</f>
        <v>0</v>
      </c>
      <c r="H99" s="16">
        <f>ROUND(H98*2.5,-3)*1.05</f>
        <v>0</v>
      </c>
      <c r="I99" s="16">
        <f>ROUND(I98*2.5,-3)*1.05</f>
        <v>0</v>
      </c>
    </row>
    <row r="101" spans="1:9" ht="10.5">
      <c r="A101" s="11" t="s">
        <v>13</v>
      </c>
      <c r="B101" s="11"/>
      <c r="C101" s="13"/>
      <c r="D101" s="14"/>
      <c r="F101" s="2" t="s">
        <v>13</v>
      </c>
      <c r="G101" s="11"/>
      <c r="H101" s="13"/>
      <c r="I101" s="14"/>
    </row>
    <row r="102" spans="1:9" ht="10.5">
      <c r="A102" s="2"/>
      <c r="B102" s="12" t="s">
        <v>6</v>
      </c>
      <c r="C102" s="12" t="s">
        <v>7</v>
      </c>
      <c r="D102" s="12" t="s">
        <v>8</v>
      </c>
      <c r="F102" s="2"/>
      <c r="G102" s="9" t="s">
        <v>10</v>
      </c>
      <c r="H102" s="9" t="s">
        <v>11</v>
      </c>
      <c r="I102" s="9" t="s">
        <v>12</v>
      </c>
    </row>
    <row r="103" spans="1:9" ht="10.5">
      <c r="A103" s="2" t="s">
        <v>1</v>
      </c>
      <c r="B103" s="8">
        <v>0</v>
      </c>
      <c r="C103" s="8">
        <v>0</v>
      </c>
      <c r="D103" s="8">
        <v>0</v>
      </c>
      <c r="F103" s="2" t="s">
        <v>1</v>
      </c>
      <c r="G103" s="8">
        <v>0</v>
      </c>
      <c r="H103" s="8">
        <v>0</v>
      </c>
      <c r="I103" s="8">
        <v>0</v>
      </c>
    </row>
    <row r="104" spans="1:9" ht="10.5">
      <c r="A104" s="2" t="s">
        <v>2</v>
      </c>
      <c r="B104" s="2">
        <v>0</v>
      </c>
      <c r="C104" s="2">
        <v>0</v>
      </c>
      <c r="D104" s="2">
        <v>0</v>
      </c>
      <c r="F104" s="2" t="s">
        <v>9</v>
      </c>
      <c r="G104" s="2">
        <v>0</v>
      </c>
      <c r="H104" s="2">
        <v>0</v>
      </c>
      <c r="I104" s="2">
        <v>0</v>
      </c>
    </row>
    <row r="105" spans="1:9" ht="11.25" thickBot="1">
      <c r="A105" s="5" t="s">
        <v>3</v>
      </c>
      <c r="B105" s="6">
        <f>B59*B104</f>
        <v>0</v>
      </c>
      <c r="C105" s="6">
        <f>C59*C104</f>
        <v>0</v>
      </c>
      <c r="D105" s="6">
        <f>D59*D104</f>
        <v>0</v>
      </c>
      <c r="F105" s="5" t="s">
        <v>3</v>
      </c>
      <c r="G105" s="6">
        <f>G104*B59</f>
        <v>0</v>
      </c>
      <c r="H105" s="6">
        <f>H104*C59</f>
        <v>0</v>
      </c>
      <c r="I105" s="6">
        <f>I104*D59</f>
        <v>0</v>
      </c>
    </row>
    <row r="106" spans="1:9" ht="10.5">
      <c r="A106" s="4" t="s">
        <v>4</v>
      </c>
      <c r="B106" s="7">
        <f>B103+B105</f>
        <v>0</v>
      </c>
      <c r="C106" s="7">
        <f>C103+C105</f>
        <v>0</v>
      </c>
      <c r="D106" s="7">
        <f>D103+D105</f>
        <v>0</v>
      </c>
      <c r="F106" s="4" t="s">
        <v>4</v>
      </c>
      <c r="G106" s="7">
        <f>G103+G105</f>
        <v>0</v>
      </c>
      <c r="H106" s="7">
        <f>H103+H105</f>
        <v>0</v>
      </c>
      <c r="I106" s="7">
        <f>I103+I105</f>
        <v>0</v>
      </c>
    </row>
    <row r="107" spans="1:9" ht="10.5">
      <c r="A107" s="2" t="s">
        <v>5</v>
      </c>
      <c r="B107" s="16">
        <f>ROUND(B106*2.5,-3)*1.05</f>
        <v>0</v>
      </c>
      <c r="C107" s="16">
        <f>ROUND(C106*2.5,-3)*1.05</f>
        <v>0</v>
      </c>
      <c r="D107" s="16">
        <f>ROUND(D106*2.5,-3)*1.05</f>
        <v>0</v>
      </c>
      <c r="F107" s="2" t="s">
        <v>5</v>
      </c>
      <c r="G107" s="16">
        <f>ROUND(G106*2.5,-3)*1.05</f>
        <v>0</v>
      </c>
      <c r="H107" s="16">
        <f>ROUND(H106*2.5,-3)*1.05</f>
        <v>0</v>
      </c>
      <c r="I107" s="16">
        <f>ROUND(I106*2.5,-3)*1.05</f>
        <v>0</v>
      </c>
    </row>
    <row r="114" spans="1:4" ht="10.5">
      <c r="A114" s="1" t="s">
        <v>0</v>
      </c>
      <c r="B114" s="1" t="s">
        <v>6</v>
      </c>
      <c r="C114" s="1" t="s">
        <v>7</v>
      </c>
      <c r="D114" s="1" t="s">
        <v>8</v>
      </c>
    </row>
    <row r="115" spans="1:4" ht="10.5">
      <c r="A115" s="2"/>
      <c r="B115" s="8">
        <f>B59</f>
        <v>5400</v>
      </c>
      <c r="C115" s="8">
        <f>C59</f>
        <v>3800</v>
      </c>
      <c r="D115" s="8">
        <f>D59</f>
        <v>4000</v>
      </c>
    </row>
    <row r="116" spans="1:4" ht="10.5">
      <c r="A116" s="3"/>
      <c r="B116" s="10"/>
      <c r="C116" s="10"/>
      <c r="D116" s="10"/>
    </row>
    <row r="117" spans="1:9" ht="10.5">
      <c r="A117" s="11" t="s">
        <v>13</v>
      </c>
      <c r="B117" s="11"/>
      <c r="C117" s="13"/>
      <c r="D117" s="14"/>
      <c r="F117" s="2" t="s">
        <v>13</v>
      </c>
      <c r="G117" s="11"/>
      <c r="H117" s="13"/>
      <c r="I117" s="14"/>
    </row>
    <row r="118" spans="1:9" ht="10.5">
      <c r="A118" s="2"/>
      <c r="B118" s="12" t="s">
        <v>6</v>
      </c>
      <c r="C118" s="12" t="s">
        <v>7</v>
      </c>
      <c r="D118" s="12" t="s">
        <v>8</v>
      </c>
      <c r="F118" s="2"/>
      <c r="G118" s="9" t="s">
        <v>10</v>
      </c>
      <c r="H118" s="9" t="s">
        <v>11</v>
      </c>
      <c r="I118" s="9" t="s">
        <v>12</v>
      </c>
    </row>
    <row r="119" spans="1:9" ht="10.5">
      <c r="A119" s="2" t="s">
        <v>1</v>
      </c>
      <c r="B119" s="8">
        <v>0</v>
      </c>
      <c r="C119" s="8">
        <v>0</v>
      </c>
      <c r="D119" s="8">
        <v>0</v>
      </c>
      <c r="F119" s="2" t="s">
        <v>1</v>
      </c>
      <c r="G119" s="8">
        <v>0</v>
      </c>
      <c r="H119" s="8">
        <v>0</v>
      </c>
      <c r="I119" s="8">
        <v>0</v>
      </c>
    </row>
    <row r="120" spans="1:9" ht="10.5">
      <c r="A120" s="2" t="s">
        <v>2</v>
      </c>
      <c r="B120" s="2">
        <v>0</v>
      </c>
      <c r="C120" s="2">
        <v>0</v>
      </c>
      <c r="D120" s="2">
        <v>0</v>
      </c>
      <c r="F120" s="2" t="s">
        <v>9</v>
      </c>
      <c r="G120" s="2">
        <v>0</v>
      </c>
      <c r="H120" s="2">
        <v>0</v>
      </c>
      <c r="I120" s="2">
        <v>0</v>
      </c>
    </row>
    <row r="121" spans="1:9" ht="11.25" thickBot="1">
      <c r="A121" s="5" t="s">
        <v>3</v>
      </c>
      <c r="B121" s="6">
        <f>B115*B120</f>
        <v>0</v>
      </c>
      <c r="C121" s="6">
        <f>C115*C120</f>
        <v>0</v>
      </c>
      <c r="D121" s="6">
        <f>D115*D120</f>
        <v>0</v>
      </c>
      <c r="F121" s="5" t="s">
        <v>3</v>
      </c>
      <c r="G121" s="6">
        <f>G120*B115</f>
        <v>0</v>
      </c>
      <c r="H121" s="6">
        <f>H120*C115</f>
        <v>0</v>
      </c>
      <c r="I121" s="6">
        <f>I120*D115</f>
        <v>0</v>
      </c>
    </row>
    <row r="122" spans="1:9" ht="10.5">
      <c r="A122" s="4" t="s">
        <v>4</v>
      </c>
      <c r="B122" s="7">
        <f>B119+B121</f>
        <v>0</v>
      </c>
      <c r="C122" s="7">
        <f>C119+C121</f>
        <v>0</v>
      </c>
      <c r="D122" s="7">
        <f>D119+D121</f>
        <v>0</v>
      </c>
      <c r="F122" s="4" t="s">
        <v>4</v>
      </c>
      <c r="G122" s="7">
        <f>G119+G121</f>
        <v>0</v>
      </c>
      <c r="H122" s="7">
        <f>H119+H121</f>
        <v>0</v>
      </c>
      <c r="I122" s="7">
        <f>I119+I121</f>
        <v>0</v>
      </c>
    </row>
    <row r="123" spans="1:9" ht="10.5">
      <c r="A123" s="2" t="s">
        <v>5</v>
      </c>
      <c r="B123" s="16">
        <f>ROUND(B122*2.5,-3)*1.05</f>
        <v>0</v>
      </c>
      <c r="C123" s="16">
        <f>ROUND(C122*2.5,-3)*1.05</f>
        <v>0</v>
      </c>
      <c r="D123" s="16">
        <f>ROUND(D122*2.5,-3)*1.05</f>
        <v>0</v>
      </c>
      <c r="F123" s="2" t="s">
        <v>5</v>
      </c>
      <c r="G123" s="16">
        <f>ROUND(G122*2.5,-3)*1.05</f>
        <v>0</v>
      </c>
      <c r="H123" s="16">
        <f>ROUND(H122*2.5,-3)*1.05</f>
        <v>0</v>
      </c>
      <c r="I123" s="16">
        <f>ROUND(I122*2.5,-3)*1.05</f>
        <v>0</v>
      </c>
    </row>
    <row r="124" spans="1:9" ht="10.5">
      <c r="A124" s="3"/>
      <c r="B124" s="15"/>
      <c r="C124" s="15"/>
      <c r="D124" s="15"/>
      <c r="F124" s="3"/>
      <c r="G124" s="15"/>
      <c r="H124" s="15"/>
      <c r="I124" s="15"/>
    </row>
    <row r="125" spans="1:9" ht="10.5">
      <c r="A125" s="11" t="s">
        <v>13</v>
      </c>
      <c r="B125" s="17"/>
      <c r="C125" s="13"/>
      <c r="D125" s="14"/>
      <c r="F125" s="2" t="s">
        <v>13</v>
      </c>
      <c r="G125" s="11"/>
      <c r="H125" s="13"/>
      <c r="I125" s="14"/>
    </row>
    <row r="126" spans="1:9" ht="10.5">
      <c r="A126" s="2"/>
      <c r="B126" s="12" t="s">
        <v>6</v>
      </c>
      <c r="C126" s="12" t="s">
        <v>7</v>
      </c>
      <c r="D126" s="12" t="s">
        <v>8</v>
      </c>
      <c r="F126" s="2"/>
      <c r="G126" s="9" t="s">
        <v>10</v>
      </c>
      <c r="H126" s="9" t="s">
        <v>11</v>
      </c>
      <c r="I126" s="9" t="s">
        <v>12</v>
      </c>
    </row>
    <row r="127" spans="1:9" ht="10.5">
      <c r="A127" s="2" t="s">
        <v>1</v>
      </c>
      <c r="B127" s="8">
        <v>16465</v>
      </c>
      <c r="C127" s="8">
        <v>15841</v>
      </c>
      <c r="D127" s="8">
        <v>16776</v>
      </c>
      <c r="F127" s="2" t="s">
        <v>1</v>
      </c>
      <c r="G127" s="8">
        <v>16121</v>
      </c>
      <c r="H127" s="8">
        <v>14810</v>
      </c>
      <c r="I127" s="8">
        <v>15694</v>
      </c>
    </row>
    <row r="128" spans="1:9" ht="10.5">
      <c r="A128" s="2" t="s">
        <v>2</v>
      </c>
      <c r="B128" s="2">
        <v>6.45</v>
      </c>
      <c r="C128" s="2">
        <v>4.89</v>
      </c>
      <c r="D128" s="2">
        <v>5.36</v>
      </c>
      <c r="F128" s="2" t="s">
        <v>9</v>
      </c>
      <c r="G128" s="2">
        <v>6.13</v>
      </c>
      <c r="H128" s="2">
        <v>4.9</v>
      </c>
      <c r="I128" s="2">
        <v>5.09</v>
      </c>
    </row>
    <row r="129" spans="1:9" ht="11.25" thickBot="1">
      <c r="A129" s="5" t="s">
        <v>3</v>
      </c>
      <c r="B129" s="6">
        <f>B128*B115</f>
        <v>34830</v>
      </c>
      <c r="C129" s="6">
        <f>C128*C115</f>
        <v>18582</v>
      </c>
      <c r="D129" s="6">
        <f>D128*D115</f>
        <v>21440</v>
      </c>
      <c r="F129" s="5" t="s">
        <v>3</v>
      </c>
      <c r="G129" s="6">
        <f>G128*B115</f>
        <v>33102</v>
      </c>
      <c r="H129" s="6">
        <f>H128*C115</f>
        <v>18620</v>
      </c>
      <c r="I129" s="6">
        <f>I128*D115</f>
        <v>20360</v>
      </c>
    </row>
    <row r="130" spans="1:9" ht="10.5">
      <c r="A130" s="4" t="s">
        <v>4</v>
      </c>
      <c r="B130" s="7">
        <f>B127+B129</f>
        <v>51295</v>
      </c>
      <c r="C130" s="7">
        <f>C127+C129</f>
        <v>34423</v>
      </c>
      <c r="D130" s="7">
        <f>D127+D129</f>
        <v>38216</v>
      </c>
      <c r="F130" s="4" t="s">
        <v>4</v>
      </c>
      <c r="G130" s="7">
        <f>G127+G129</f>
        <v>49223</v>
      </c>
      <c r="H130" s="7">
        <f>H127+H129</f>
        <v>33430</v>
      </c>
      <c r="I130" s="7">
        <f>I127+I129</f>
        <v>36054</v>
      </c>
    </row>
    <row r="131" spans="1:9" ht="10.5">
      <c r="A131" s="2" t="s">
        <v>5</v>
      </c>
      <c r="B131" s="16">
        <f>ROUND(B130*2.5,-3)*1.05</f>
        <v>134400</v>
      </c>
      <c r="C131" s="16">
        <f>ROUND(C130*2.5,-3)*1.05</f>
        <v>90300</v>
      </c>
      <c r="D131" s="16">
        <f>ROUND(D130*2.5,-3)*1.05</f>
        <v>100800</v>
      </c>
      <c r="F131" s="2" t="s">
        <v>5</v>
      </c>
      <c r="G131" s="16">
        <f>ROUND(G130*2.5,-3)*1.05</f>
        <v>129150</v>
      </c>
      <c r="H131" s="16">
        <f>ROUND(H130*2.5,-3)*1.05</f>
        <v>88200</v>
      </c>
      <c r="I131" s="16">
        <f>ROUND(I130*2.5,-3)*1.05</f>
        <v>94500</v>
      </c>
    </row>
    <row r="132" spans="1:9" ht="10.5">
      <c r="A132" s="3"/>
      <c r="B132" s="15"/>
      <c r="C132" s="15"/>
      <c r="D132" s="15"/>
      <c r="F132" s="3"/>
      <c r="G132" s="15"/>
      <c r="H132" s="15"/>
      <c r="I132" s="15"/>
    </row>
    <row r="133" spans="1:9" ht="10.5">
      <c r="A133" s="11" t="s">
        <v>13</v>
      </c>
      <c r="B133" s="11"/>
      <c r="C133" s="13"/>
      <c r="D133" s="14"/>
      <c r="F133" s="2" t="s">
        <v>13</v>
      </c>
      <c r="G133" s="11"/>
      <c r="H133" s="13"/>
      <c r="I133" s="14"/>
    </row>
    <row r="134" spans="1:9" ht="10.5">
      <c r="A134" s="2"/>
      <c r="B134" s="12" t="s">
        <v>6</v>
      </c>
      <c r="C134" s="12" t="s">
        <v>7</v>
      </c>
      <c r="D134" s="12" t="s">
        <v>8</v>
      </c>
      <c r="F134" s="2"/>
      <c r="G134" s="9" t="s">
        <v>10</v>
      </c>
      <c r="H134" s="9" t="s">
        <v>11</v>
      </c>
      <c r="I134" s="9" t="s">
        <v>12</v>
      </c>
    </row>
    <row r="135" spans="1:9" ht="10.5">
      <c r="A135" s="2" t="s">
        <v>1</v>
      </c>
      <c r="B135" s="8">
        <v>0</v>
      </c>
      <c r="C135" s="8">
        <v>0</v>
      </c>
      <c r="D135" s="8">
        <v>0</v>
      </c>
      <c r="F135" s="2" t="s">
        <v>1</v>
      </c>
      <c r="G135" s="8">
        <v>0</v>
      </c>
      <c r="H135" s="8">
        <v>0</v>
      </c>
      <c r="I135" s="8">
        <v>0</v>
      </c>
    </row>
    <row r="136" spans="1:9" ht="10.5">
      <c r="A136" s="2" t="s">
        <v>2</v>
      </c>
      <c r="B136" s="2">
        <v>0</v>
      </c>
      <c r="C136" s="2">
        <v>0</v>
      </c>
      <c r="D136" s="2">
        <v>0</v>
      </c>
      <c r="F136" s="2" t="s">
        <v>9</v>
      </c>
      <c r="G136" s="2">
        <v>0</v>
      </c>
      <c r="H136" s="2">
        <v>0</v>
      </c>
      <c r="I136" s="2">
        <v>0</v>
      </c>
    </row>
    <row r="137" spans="1:9" ht="11.25" thickBot="1">
      <c r="A137" s="5" t="s">
        <v>3</v>
      </c>
      <c r="B137" s="6">
        <f>B115*B136</f>
        <v>0</v>
      </c>
      <c r="C137" s="6">
        <f>C115*C136</f>
        <v>0</v>
      </c>
      <c r="D137" s="6">
        <f>D115*D136</f>
        <v>0</v>
      </c>
      <c r="F137" s="5" t="s">
        <v>3</v>
      </c>
      <c r="G137" s="6">
        <f>G136*B115</f>
        <v>0</v>
      </c>
      <c r="H137" s="6">
        <f>H136*C115</f>
        <v>0</v>
      </c>
      <c r="I137" s="6">
        <f>I136*D115</f>
        <v>0</v>
      </c>
    </row>
    <row r="138" spans="1:9" ht="10.5">
      <c r="A138" s="4" t="s">
        <v>4</v>
      </c>
      <c r="B138" s="7">
        <f>B135+B137</f>
        <v>0</v>
      </c>
      <c r="C138" s="7">
        <f>C135+C137</f>
        <v>0</v>
      </c>
      <c r="D138" s="7">
        <f>D135+D137</f>
        <v>0</v>
      </c>
      <c r="F138" s="4" t="s">
        <v>4</v>
      </c>
      <c r="G138" s="7">
        <f>G135+G137</f>
        <v>0</v>
      </c>
      <c r="H138" s="7">
        <f>H135+H137</f>
        <v>0</v>
      </c>
      <c r="I138" s="7">
        <f>I135+I137</f>
        <v>0</v>
      </c>
    </row>
    <row r="139" spans="1:9" ht="10.5">
      <c r="A139" s="2" t="s">
        <v>5</v>
      </c>
      <c r="B139" s="16">
        <f>ROUND(B138*2.5,-3)*1.05</f>
        <v>0</v>
      </c>
      <c r="C139" s="16">
        <f>ROUND(C138*2.5,-3)*1.05</f>
        <v>0</v>
      </c>
      <c r="D139" s="16">
        <f>ROUND(D138*2.5,-3)*1.05</f>
        <v>0</v>
      </c>
      <c r="F139" s="2" t="s">
        <v>5</v>
      </c>
      <c r="G139" s="16">
        <f>ROUND(G138*2.5,-3)*1.05</f>
        <v>0</v>
      </c>
      <c r="H139" s="16">
        <f>ROUND(H138*2.5,-3)*1.05</f>
        <v>0</v>
      </c>
      <c r="I139" s="16">
        <f>ROUND(I138*2.5,-3)*1.05</f>
        <v>0</v>
      </c>
    </row>
    <row r="140" spans="1:9" ht="10.5">
      <c r="A140" s="3"/>
      <c r="B140" s="15"/>
      <c r="C140" s="15"/>
      <c r="D140" s="15"/>
      <c r="F140" s="3"/>
      <c r="G140" s="15"/>
      <c r="H140" s="15"/>
      <c r="I140" s="15"/>
    </row>
    <row r="141" spans="1:9" ht="10.5">
      <c r="A141" s="11" t="s">
        <v>13</v>
      </c>
      <c r="B141" s="11"/>
      <c r="C141" s="13"/>
      <c r="D141" s="14"/>
      <c r="F141" s="2" t="s">
        <v>13</v>
      </c>
      <c r="G141" s="11"/>
      <c r="H141" s="13"/>
      <c r="I141" s="14"/>
    </row>
    <row r="142" spans="1:9" ht="10.5">
      <c r="A142" s="2"/>
      <c r="B142" s="12" t="s">
        <v>6</v>
      </c>
      <c r="C142" s="12" t="s">
        <v>7</v>
      </c>
      <c r="D142" s="12" t="s">
        <v>8</v>
      </c>
      <c r="F142" s="2"/>
      <c r="G142" s="9" t="s">
        <v>10</v>
      </c>
      <c r="H142" s="9" t="s">
        <v>11</v>
      </c>
      <c r="I142" s="9" t="s">
        <v>12</v>
      </c>
    </row>
    <row r="143" spans="1:9" ht="10.5">
      <c r="A143" s="2" t="s">
        <v>1</v>
      </c>
      <c r="B143" s="8">
        <v>0</v>
      </c>
      <c r="C143" s="8">
        <v>0</v>
      </c>
      <c r="D143" s="8">
        <v>0</v>
      </c>
      <c r="F143" s="2" t="s">
        <v>1</v>
      </c>
      <c r="G143" s="8">
        <v>0</v>
      </c>
      <c r="H143" s="8">
        <v>0</v>
      </c>
      <c r="I143" s="8">
        <v>0</v>
      </c>
    </row>
    <row r="144" spans="1:9" ht="10.5">
      <c r="A144" s="2" t="s">
        <v>2</v>
      </c>
      <c r="B144" s="2">
        <v>0</v>
      </c>
      <c r="C144" s="2">
        <v>0</v>
      </c>
      <c r="D144" s="2">
        <v>0</v>
      </c>
      <c r="F144" s="2" t="s">
        <v>9</v>
      </c>
      <c r="G144" s="2">
        <v>0</v>
      </c>
      <c r="H144" s="2">
        <v>0</v>
      </c>
      <c r="I144" s="2">
        <v>0</v>
      </c>
    </row>
    <row r="145" spans="1:9" ht="11.25" thickBot="1">
      <c r="A145" s="5" t="s">
        <v>3</v>
      </c>
      <c r="B145" s="6">
        <f>B115*B144</f>
        <v>0</v>
      </c>
      <c r="C145" s="6">
        <f>C115*C144</f>
        <v>0</v>
      </c>
      <c r="D145" s="6">
        <f>D115*D144</f>
        <v>0</v>
      </c>
      <c r="F145" s="5" t="s">
        <v>3</v>
      </c>
      <c r="G145" s="6">
        <f>G144*B115</f>
        <v>0</v>
      </c>
      <c r="H145" s="6">
        <f>H144*C115</f>
        <v>0</v>
      </c>
      <c r="I145" s="6">
        <f>I144*D115</f>
        <v>0</v>
      </c>
    </row>
    <row r="146" spans="1:9" ht="10.5">
      <c r="A146" s="4" t="s">
        <v>4</v>
      </c>
      <c r="B146" s="7">
        <f>B143+B145</f>
        <v>0</v>
      </c>
      <c r="C146" s="7">
        <f>C143+C145</f>
        <v>0</v>
      </c>
      <c r="D146" s="7">
        <f>D143+D145</f>
        <v>0</v>
      </c>
      <c r="F146" s="4" t="s">
        <v>4</v>
      </c>
      <c r="G146" s="7">
        <f>G143+G145</f>
        <v>0</v>
      </c>
      <c r="H146" s="7">
        <f>H143+H145</f>
        <v>0</v>
      </c>
      <c r="I146" s="7">
        <f>I143+I145</f>
        <v>0</v>
      </c>
    </row>
    <row r="147" spans="1:9" ht="10.5">
      <c r="A147" s="2" t="s">
        <v>5</v>
      </c>
      <c r="B147" s="16">
        <f>ROUND(B146*2.5,-3)*1.05</f>
        <v>0</v>
      </c>
      <c r="C147" s="16">
        <f>ROUND(C146*2.5,-3)*1.05</f>
        <v>0</v>
      </c>
      <c r="D147" s="16">
        <f>ROUND(D146*2.5,-3)*1.05</f>
        <v>0</v>
      </c>
      <c r="F147" s="2" t="s">
        <v>5</v>
      </c>
      <c r="G147" s="16">
        <f>ROUND(G146*2.5,-3)*1.05</f>
        <v>0</v>
      </c>
      <c r="H147" s="16">
        <f>ROUND(H146*2.5,-3)*1.05</f>
        <v>0</v>
      </c>
      <c r="I147" s="16">
        <f>ROUND(I146*2.5,-3)*1.05</f>
        <v>0</v>
      </c>
    </row>
    <row r="149" spans="1:9" ht="10.5">
      <c r="A149" s="11" t="s">
        <v>13</v>
      </c>
      <c r="B149" s="11"/>
      <c r="C149" s="13"/>
      <c r="D149" s="14"/>
      <c r="F149" s="2" t="s">
        <v>13</v>
      </c>
      <c r="G149" s="11"/>
      <c r="H149" s="13"/>
      <c r="I149" s="14"/>
    </row>
    <row r="150" spans="1:9" ht="10.5">
      <c r="A150" s="2"/>
      <c r="B150" s="12" t="s">
        <v>6</v>
      </c>
      <c r="C150" s="12" t="s">
        <v>7</v>
      </c>
      <c r="D150" s="12" t="s">
        <v>8</v>
      </c>
      <c r="F150" s="2"/>
      <c r="G150" s="9" t="s">
        <v>10</v>
      </c>
      <c r="H150" s="9" t="s">
        <v>11</v>
      </c>
      <c r="I150" s="9" t="s">
        <v>12</v>
      </c>
    </row>
    <row r="151" spans="1:9" ht="10.5">
      <c r="A151" s="2" t="s">
        <v>1</v>
      </c>
      <c r="B151" s="8">
        <v>0</v>
      </c>
      <c r="C151" s="8">
        <v>0</v>
      </c>
      <c r="D151" s="8">
        <v>0</v>
      </c>
      <c r="F151" s="2" t="s">
        <v>1</v>
      </c>
      <c r="G151" s="8">
        <v>0</v>
      </c>
      <c r="H151" s="8">
        <v>0</v>
      </c>
      <c r="I151" s="8">
        <v>0</v>
      </c>
    </row>
    <row r="152" spans="1:9" ht="10.5">
      <c r="A152" s="2" t="s">
        <v>2</v>
      </c>
      <c r="B152" s="2">
        <v>0</v>
      </c>
      <c r="C152" s="2">
        <v>0</v>
      </c>
      <c r="D152" s="2">
        <v>0</v>
      </c>
      <c r="F152" s="2" t="s">
        <v>9</v>
      </c>
      <c r="G152" s="2">
        <v>0</v>
      </c>
      <c r="H152" s="2">
        <v>0</v>
      </c>
      <c r="I152" s="2">
        <v>0</v>
      </c>
    </row>
    <row r="153" spans="1:9" ht="11.25" thickBot="1">
      <c r="A153" s="5" t="s">
        <v>3</v>
      </c>
      <c r="B153" s="6">
        <f>B115*B152</f>
        <v>0</v>
      </c>
      <c r="C153" s="6">
        <f>C115*C152</f>
        <v>0</v>
      </c>
      <c r="D153" s="6">
        <f>D115*D152</f>
        <v>0</v>
      </c>
      <c r="F153" s="5" t="s">
        <v>3</v>
      </c>
      <c r="G153" s="6">
        <f>G152*B115</f>
        <v>0</v>
      </c>
      <c r="H153" s="6">
        <f>H152*C115</f>
        <v>0</v>
      </c>
      <c r="I153" s="6">
        <f>I152*D115</f>
        <v>0</v>
      </c>
    </row>
    <row r="154" spans="1:9" ht="10.5">
      <c r="A154" s="4" t="s">
        <v>4</v>
      </c>
      <c r="B154" s="7">
        <f>B151+B153</f>
        <v>0</v>
      </c>
      <c r="C154" s="7">
        <f>C151+C153</f>
        <v>0</v>
      </c>
      <c r="D154" s="7">
        <f>D151+D153</f>
        <v>0</v>
      </c>
      <c r="F154" s="4" t="s">
        <v>4</v>
      </c>
      <c r="G154" s="7">
        <f>G151+G153</f>
        <v>0</v>
      </c>
      <c r="H154" s="7">
        <f>H151+H153</f>
        <v>0</v>
      </c>
      <c r="I154" s="7">
        <f>I151+I153</f>
        <v>0</v>
      </c>
    </row>
    <row r="155" spans="1:9" ht="10.5">
      <c r="A155" s="2" t="s">
        <v>5</v>
      </c>
      <c r="B155" s="16">
        <f>ROUND(B154*2.5,-3)*1.05</f>
        <v>0</v>
      </c>
      <c r="C155" s="16">
        <f>ROUND(C154*2.5,-3)*1.05</f>
        <v>0</v>
      </c>
      <c r="D155" s="16">
        <f>ROUND(D154*2.5,-3)*1.05</f>
        <v>0</v>
      </c>
      <c r="F155" s="2" t="s">
        <v>5</v>
      </c>
      <c r="G155" s="16">
        <f>ROUND(G154*2.5,-3)*1.05</f>
        <v>0</v>
      </c>
      <c r="H155" s="16">
        <f>ROUND(H154*2.5,-3)*1.05</f>
        <v>0</v>
      </c>
      <c r="I155" s="16">
        <f>ROUND(I154*2.5,-3)*1.05</f>
        <v>0</v>
      </c>
    </row>
    <row r="157" spans="1:9" ht="10.5">
      <c r="A157" s="11" t="s">
        <v>13</v>
      </c>
      <c r="B157" s="11"/>
      <c r="C157" s="13"/>
      <c r="D157" s="14"/>
      <c r="F157" s="2" t="s">
        <v>13</v>
      </c>
      <c r="G157" s="11"/>
      <c r="H157" s="13"/>
      <c r="I157" s="14"/>
    </row>
    <row r="158" spans="1:9" ht="10.5">
      <c r="A158" s="2"/>
      <c r="B158" s="12" t="s">
        <v>6</v>
      </c>
      <c r="C158" s="12" t="s">
        <v>7</v>
      </c>
      <c r="D158" s="12" t="s">
        <v>8</v>
      </c>
      <c r="F158" s="2"/>
      <c r="G158" s="9" t="s">
        <v>10</v>
      </c>
      <c r="H158" s="9" t="s">
        <v>11</v>
      </c>
      <c r="I158" s="9" t="s">
        <v>12</v>
      </c>
    </row>
    <row r="159" spans="1:9" ht="10.5">
      <c r="A159" s="2" t="s">
        <v>1</v>
      </c>
      <c r="B159" s="8">
        <v>0</v>
      </c>
      <c r="C159" s="8">
        <v>0</v>
      </c>
      <c r="D159" s="8">
        <v>0</v>
      </c>
      <c r="F159" s="2" t="s">
        <v>1</v>
      </c>
      <c r="G159" s="8">
        <v>0</v>
      </c>
      <c r="H159" s="8">
        <v>0</v>
      </c>
      <c r="I159" s="8">
        <v>0</v>
      </c>
    </row>
    <row r="160" spans="1:9" ht="10.5">
      <c r="A160" s="2" t="s">
        <v>2</v>
      </c>
      <c r="B160" s="2">
        <v>0</v>
      </c>
      <c r="C160" s="2">
        <v>0</v>
      </c>
      <c r="D160" s="2">
        <v>0</v>
      </c>
      <c r="F160" s="2" t="s">
        <v>9</v>
      </c>
      <c r="G160" s="2">
        <v>0</v>
      </c>
      <c r="H160" s="2">
        <v>0</v>
      </c>
      <c r="I160" s="2">
        <v>0</v>
      </c>
    </row>
    <row r="161" spans="1:9" ht="11.25" thickBot="1">
      <c r="A161" s="5" t="s">
        <v>3</v>
      </c>
      <c r="B161" s="6">
        <f>B115*B160</f>
        <v>0</v>
      </c>
      <c r="C161" s="6">
        <f>C115*C160</f>
        <v>0</v>
      </c>
      <c r="D161" s="6">
        <f>D115*D160</f>
        <v>0</v>
      </c>
      <c r="F161" s="5" t="s">
        <v>3</v>
      </c>
      <c r="G161" s="6">
        <f>G160*B115</f>
        <v>0</v>
      </c>
      <c r="H161" s="6">
        <f>H160*C115</f>
        <v>0</v>
      </c>
      <c r="I161" s="6">
        <f>I160*D115</f>
        <v>0</v>
      </c>
    </row>
    <row r="162" spans="1:9" ht="10.5">
      <c r="A162" s="4" t="s">
        <v>4</v>
      </c>
      <c r="B162" s="7">
        <f>B159+B161</f>
        <v>0</v>
      </c>
      <c r="C162" s="7">
        <f>C159+C161</f>
        <v>0</v>
      </c>
      <c r="D162" s="7">
        <f>D159+D161</f>
        <v>0</v>
      </c>
      <c r="F162" s="4" t="s">
        <v>4</v>
      </c>
      <c r="G162" s="7">
        <f>G159+G161</f>
        <v>0</v>
      </c>
      <c r="H162" s="7">
        <f>H159+H161</f>
        <v>0</v>
      </c>
      <c r="I162" s="7">
        <f>I159+I161</f>
        <v>0</v>
      </c>
    </row>
    <row r="163" spans="1:9" ht="10.5">
      <c r="A163" s="2" t="s">
        <v>5</v>
      </c>
      <c r="B163" s="16">
        <f>ROUND(B162*2.5,-3)*1.05</f>
        <v>0</v>
      </c>
      <c r="C163" s="16">
        <f>ROUND(C162*2.5,-3)*1.05</f>
        <v>0</v>
      </c>
      <c r="D163" s="16">
        <f>ROUND(D162*2.5,-3)*1.05</f>
        <v>0</v>
      </c>
      <c r="F163" s="2" t="s">
        <v>5</v>
      </c>
      <c r="G163" s="16">
        <f>ROUND(G162*2.5,-3)*1.05</f>
        <v>0</v>
      </c>
      <c r="H163" s="16">
        <f>ROUND(H162*2.5,-3)*1.05</f>
        <v>0</v>
      </c>
      <c r="I163" s="16">
        <f>ROUND(I162*2.5,-3)*1.05</f>
        <v>0</v>
      </c>
    </row>
    <row r="170" spans="1:4" ht="10.5">
      <c r="A170" s="1" t="s">
        <v>0</v>
      </c>
      <c r="B170" s="1" t="s">
        <v>6</v>
      </c>
      <c r="C170" s="1" t="s">
        <v>7</v>
      </c>
      <c r="D170" s="1" t="s">
        <v>8</v>
      </c>
    </row>
    <row r="171" spans="1:4" ht="10.5">
      <c r="A171" s="2"/>
      <c r="B171" s="8">
        <f>B115</f>
        <v>5400</v>
      </c>
      <c r="C171" s="8">
        <f>C115</f>
        <v>3800</v>
      </c>
      <c r="D171" s="8">
        <f>D115</f>
        <v>4000</v>
      </c>
    </row>
    <row r="172" spans="1:4" ht="10.5">
      <c r="A172" s="3"/>
      <c r="B172" s="10"/>
      <c r="C172" s="10"/>
      <c r="D172" s="10"/>
    </row>
    <row r="173" spans="1:9" ht="10.5">
      <c r="A173" s="11" t="s">
        <v>13</v>
      </c>
      <c r="B173" s="11" t="s">
        <v>14</v>
      </c>
      <c r="C173" s="13"/>
      <c r="D173" s="14"/>
      <c r="F173" s="2" t="s">
        <v>13</v>
      </c>
      <c r="G173" s="11" t="s">
        <v>15</v>
      </c>
      <c r="H173" s="13"/>
      <c r="I173" s="14"/>
    </row>
    <row r="174" spans="1:9" ht="10.5">
      <c r="A174" s="2"/>
      <c r="B174" s="12" t="s">
        <v>6</v>
      </c>
      <c r="C174" s="12" t="s">
        <v>7</v>
      </c>
      <c r="D174" s="12" t="s">
        <v>8</v>
      </c>
      <c r="F174" s="2"/>
      <c r="G174" s="9" t="s">
        <v>10</v>
      </c>
      <c r="H174" s="9" t="s">
        <v>11</v>
      </c>
      <c r="I174" s="9" t="s">
        <v>12</v>
      </c>
    </row>
    <row r="175" spans="1:9" ht="10.5">
      <c r="A175" s="2" t="s">
        <v>1</v>
      </c>
      <c r="B175" s="8">
        <v>33580</v>
      </c>
      <c r="C175" s="8">
        <v>32702</v>
      </c>
      <c r="D175" s="8">
        <v>33512</v>
      </c>
      <c r="F175" s="2" t="s">
        <v>1</v>
      </c>
      <c r="G175" s="8">
        <v>6792</v>
      </c>
      <c r="H175" s="8">
        <v>5514</v>
      </c>
      <c r="I175" s="8">
        <v>6392</v>
      </c>
    </row>
    <row r="176" spans="1:9" ht="10.5">
      <c r="A176" s="2" t="s">
        <v>2</v>
      </c>
      <c r="B176" s="2">
        <v>6.8</v>
      </c>
      <c r="C176" s="2">
        <v>4.67</v>
      </c>
      <c r="D176" s="2">
        <v>5.28</v>
      </c>
      <c r="F176" s="2" t="s">
        <v>9</v>
      </c>
      <c r="G176" s="2">
        <v>3.76</v>
      </c>
      <c r="H176" s="2">
        <v>3.06</v>
      </c>
      <c r="I176" s="2">
        <v>3.12</v>
      </c>
    </row>
    <row r="177" spans="1:9" ht="11.25" thickBot="1">
      <c r="A177" s="5" t="s">
        <v>3</v>
      </c>
      <c r="B177" s="6">
        <f>B171*B176</f>
        <v>36720</v>
      </c>
      <c r="C177" s="6">
        <f>C171*C176</f>
        <v>17746</v>
      </c>
      <c r="D177" s="6">
        <f>D171*D176</f>
        <v>21120</v>
      </c>
      <c r="F177" s="5" t="s">
        <v>3</v>
      </c>
      <c r="G177" s="6">
        <f>G176*B171</f>
        <v>20304</v>
      </c>
      <c r="H177" s="6">
        <f>H176*C171</f>
        <v>11628</v>
      </c>
      <c r="I177" s="6">
        <f>I176*D171</f>
        <v>12480</v>
      </c>
    </row>
    <row r="178" spans="1:9" ht="10.5">
      <c r="A178" s="4" t="s">
        <v>4</v>
      </c>
      <c r="B178" s="7">
        <f>B175+B177</f>
        <v>70300</v>
      </c>
      <c r="C178" s="7">
        <f>C175+C177</f>
        <v>50448</v>
      </c>
      <c r="D178" s="7">
        <f>D175+D177</f>
        <v>54632</v>
      </c>
      <c r="F178" s="4" t="s">
        <v>4</v>
      </c>
      <c r="G178" s="7">
        <f>G175+G177</f>
        <v>27096</v>
      </c>
      <c r="H178" s="7">
        <f>H175+H177</f>
        <v>17142</v>
      </c>
      <c r="I178" s="7">
        <f>I175+I177</f>
        <v>18872</v>
      </c>
    </row>
    <row r="179" spans="1:9" ht="10.5">
      <c r="A179" s="2" t="s">
        <v>5</v>
      </c>
      <c r="B179" s="16">
        <f>ROUND(B178*2.5,-3)*1.05</f>
        <v>184800</v>
      </c>
      <c r="C179" s="16">
        <f>ROUND(C178*2.5,-3)*1.05</f>
        <v>132300</v>
      </c>
      <c r="D179" s="16">
        <f>ROUND(D178*2.5,-3)*1.05</f>
        <v>143850</v>
      </c>
      <c r="F179" s="2" t="s">
        <v>5</v>
      </c>
      <c r="G179" s="16">
        <f>ROUND(G178*2.5,-3)*1.05</f>
        <v>71400</v>
      </c>
      <c r="H179" s="16">
        <f>ROUND(H178*2.5,-3)*1.05</f>
        <v>45150</v>
      </c>
      <c r="I179" s="16">
        <f>ROUND(I178*2.5,-3)*1.05</f>
        <v>49350</v>
      </c>
    </row>
    <row r="180" spans="1:9" ht="10.5">
      <c r="A180" s="3"/>
      <c r="B180" s="15"/>
      <c r="C180" s="15"/>
      <c r="D180" s="15"/>
      <c r="F180" s="3"/>
      <c r="G180" s="15"/>
      <c r="H180" s="15"/>
      <c r="I180" s="15"/>
    </row>
    <row r="181" spans="1:9" ht="10.5">
      <c r="A181" s="11" t="s">
        <v>13</v>
      </c>
      <c r="B181" s="11" t="s">
        <v>16</v>
      </c>
      <c r="C181" s="13"/>
      <c r="D181" s="14"/>
      <c r="F181" s="2" t="s">
        <v>13</v>
      </c>
      <c r="G181" s="11" t="s">
        <v>17</v>
      </c>
      <c r="H181" s="13"/>
      <c r="I181" s="14"/>
    </row>
    <row r="182" spans="1:9" ht="10.5">
      <c r="A182" s="2"/>
      <c r="B182" s="12" t="s">
        <v>6</v>
      </c>
      <c r="C182" s="12" t="s">
        <v>7</v>
      </c>
      <c r="D182" s="12" t="s">
        <v>8</v>
      </c>
      <c r="F182" s="2"/>
      <c r="G182" s="9" t="s">
        <v>10</v>
      </c>
      <c r="H182" s="9" t="s">
        <v>11</v>
      </c>
      <c r="I182" s="9" t="s">
        <v>12</v>
      </c>
    </row>
    <row r="183" spans="1:9" ht="10.5">
      <c r="A183" s="2" t="s">
        <v>1</v>
      </c>
      <c r="B183" s="8">
        <v>7131</v>
      </c>
      <c r="C183" s="8">
        <v>6270</v>
      </c>
      <c r="D183" s="8">
        <v>7394</v>
      </c>
      <c r="F183" s="2" t="s">
        <v>1</v>
      </c>
      <c r="G183" s="8">
        <v>58105</v>
      </c>
      <c r="H183" s="8">
        <v>56980</v>
      </c>
      <c r="I183" s="8">
        <v>57918</v>
      </c>
    </row>
    <row r="184" spans="1:9" ht="10.5">
      <c r="A184" s="2" t="s">
        <v>2</v>
      </c>
      <c r="B184" s="2">
        <v>11.43</v>
      </c>
      <c r="C184" s="2">
        <v>8.3</v>
      </c>
      <c r="D184" s="2">
        <v>9.59</v>
      </c>
      <c r="F184" s="2" t="s">
        <v>9</v>
      </c>
      <c r="G184" s="2">
        <v>5.65</v>
      </c>
      <c r="H184" s="2">
        <v>4.2</v>
      </c>
      <c r="I184" s="2">
        <v>4.73</v>
      </c>
    </row>
    <row r="185" spans="1:9" ht="11.25" thickBot="1">
      <c r="A185" s="5" t="s">
        <v>3</v>
      </c>
      <c r="B185" s="6">
        <f>B184*B171</f>
        <v>61722</v>
      </c>
      <c r="C185" s="6">
        <f>C184*C171</f>
        <v>31540.000000000004</v>
      </c>
      <c r="D185" s="6">
        <f>D184*D171</f>
        <v>38360</v>
      </c>
      <c r="F185" s="5" t="s">
        <v>3</v>
      </c>
      <c r="G185" s="6">
        <f>G184*B171</f>
        <v>30510.000000000004</v>
      </c>
      <c r="H185" s="6">
        <f>H184*C171</f>
        <v>15960</v>
      </c>
      <c r="I185" s="6">
        <f>I184*D171</f>
        <v>18920</v>
      </c>
    </row>
    <row r="186" spans="1:9" ht="10.5">
      <c r="A186" s="4" t="s">
        <v>4</v>
      </c>
      <c r="B186" s="7">
        <f>B183+B185</f>
        <v>68853</v>
      </c>
      <c r="C186" s="7">
        <f>C183+C185</f>
        <v>37810</v>
      </c>
      <c r="D186" s="7">
        <f>D183+D185</f>
        <v>45754</v>
      </c>
      <c r="F186" s="4" t="s">
        <v>4</v>
      </c>
      <c r="G186" s="7">
        <f>G183+G185</f>
        <v>88615</v>
      </c>
      <c r="H186" s="7">
        <f>H183+H185</f>
        <v>72940</v>
      </c>
      <c r="I186" s="7">
        <f>I183+I185</f>
        <v>76838</v>
      </c>
    </row>
    <row r="187" spans="1:9" ht="10.5">
      <c r="A187" s="2" t="s">
        <v>5</v>
      </c>
      <c r="B187" s="16">
        <f>ROUND(B186*2.5,-3)*1.05</f>
        <v>180600</v>
      </c>
      <c r="C187" s="16">
        <f>ROUND(C186*2.5,-3)*1.05</f>
        <v>99750</v>
      </c>
      <c r="D187" s="16">
        <f>ROUND(D186*2.5,-3)*1.05</f>
        <v>119700</v>
      </c>
      <c r="F187" s="2" t="s">
        <v>5</v>
      </c>
      <c r="G187" s="16">
        <f>ROUND(G186*2.5,-3)*1.05</f>
        <v>233100</v>
      </c>
      <c r="H187" s="16">
        <f>ROUND(H186*2.5,-3)*1.05</f>
        <v>191100</v>
      </c>
      <c r="I187" s="16">
        <f>ROUND(I186*2.5,-3)*1.05</f>
        <v>201600</v>
      </c>
    </row>
    <row r="188" spans="1:9" ht="10.5">
      <c r="A188" s="3"/>
      <c r="B188" s="15"/>
      <c r="C188" s="15"/>
      <c r="D188" s="15"/>
      <c r="F188" s="3"/>
      <c r="G188" s="15"/>
      <c r="H188" s="15"/>
      <c r="I188" s="15"/>
    </row>
    <row r="189" spans="1:9" ht="10.5">
      <c r="A189" s="11" t="s">
        <v>13</v>
      </c>
      <c r="B189" s="11" t="s">
        <v>18</v>
      </c>
      <c r="C189" s="13"/>
      <c r="D189" s="14"/>
      <c r="F189" s="2" t="s">
        <v>13</v>
      </c>
      <c r="G189" s="11"/>
      <c r="H189" s="13"/>
      <c r="I189" s="14"/>
    </row>
    <row r="190" spans="1:9" ht="10.5">
      <c r="A190" s="2"/>
      <c r="B190" s="12" t="s">
        <v>6</v>
      </c>
      <c r="C190" s="12" t="s">
        <v>7</v>
      </c>
      <c r="D190" s="12" t="s">
        <v>8</v>
      </c>
      <c r="F190" s="2"/>
      <c r="G190" s="9" t="s">
        <v>10</v>
      </c>
      <c r="H190" s="9" t="s">
        <v>11</v>
      </c>
      <c r="I190" s="9" t="s">
        <v>12</v>
      </c>
    </row>
    <row r="191" spans="1:9" ht="10.5">
      <c r="A191" s="2" t="s">
        <v>1</v>
      </c>
      <c r="B191" s="8">
        <v>28584</v>
      </c>
      <c r="C191" s="8">
        <v>27950</v>
      </c>
      <c r="D191" s="8">
        <v>28750</v>
      </c>
      <c r="F191" s="2" t="s">
        <v>1</v>
      </c>
      <c r="G191" s="8"/>
      <c r="H191" s="8"/>
      <c r="I191" s="8"/>
    </row>
    <row r="192" spans="1:9" ht="10.5">
      <c r="A192" s="2" t="s">
        <v>2</v>
      </c>
      <c r="B192" s="2">
        <v>7.52</v>
      </c>
      <c r="C192" s="2">
        <v>5.5</v>
      </c>
      <c r="D192" s="2">
        <v>6.25</v>
      </c>
      <c r="F192" s="2" t="s">
        <v>9</v>
      </c>
      <c r="G192" s="2"/>
      <c r="H192" s="2"/>
      <c r="I192" s="2"/>
    </row>
    <row r="193" spans="1:9" ht="11.25" thickBot="1">
      <c r="A193" s="5" t="s">
        <v>3</v>
      </c>
      <c r="B193" s="6">
        <f>B171*B192</f>
        <v>40608</v>
      </c>
      <c r="C193" s="6">
        <f>C171*C192</f>
        <v>20900</v>
      </c>
      <c r="D193" s="6">
        <f>D171*D192</f>
        <v>25000</v>
      </c>
      <c r="F193" s="5" t="s">
        <v>3</v>
      </c>
      <c r="G193" s="6">
        <f>G192*B171</f>
        <v>0</v>
      </c>
      <c r="H193" s="6">
        <f>H192*C171</f>
        <v>0</v>
      </c>
      <c r="I193" s="6">
        <f>I192*D171</f>
        <v>0</v>
      </c>
    </row>
    <row r="194" spans="1:9" ht="10.5">
      <c r="A194" s="4" t="s">
        <v>4</v>
      </c>
      <c r="B194" s="7">
        <f>B191+B193</f>
        <v>69192</v>
      </c>
      <c r="C194" s="7">
        <f>C191+C193</f>
        <v>48850</v>
      </c>
      <c r="D194" s="7">
        <f>D191+D193</f>
        <v>53750</v>
      </c>
      <c r="F194" s="4" t="s">
        <v>4</v>
      </c>
      <c r="G194" s="7">
        <f>G191+G193</f>
        <v>0</v>
      </c>
      <c r="H194" s="7">
        <f>H191+H193</f>
        <v>0</v>
      </c>
      <c r="I194" s="7">
        <f>I191+I193</f>
        <v>0</v>
      </c>
    </row>
    <row r="195" spans="1:9" ht="10.5">
      <c r="A195" s="2" t="s">
        <v>5</v>
      </c>
      <c r="B195" s="16">
        <f>ROUND(B194*2.5,-3)*1.05</f>
        <v>181650</v>
      </c>
      <c r="C195" s="16">
        <f>ROUND(C194*2.5,-3)*1.05</f>
        <v>128100</v>
      </c>
      <c r="D195" s="16">
        <f>ROUND(D194*2.5,-3)*1.05</f>
        <v>140700</v>
      </c>
      <c r="F195" s="2" t="s">
        <v>5</v>
      </c>
      <c r="G195" s="16">
        <f>ROUND(G194*2.5,-3)*1.05</f>
        <v>0</v>
      </c>
      <c r="H195" s="16">
        <f>ROUND(H194*2.5,-3)*1.05</f>
        <v>0</v>
      </c>
      <c r="I195" s="16">
        <f>ROUND(I194*2.5,-3)*1.05</f>
        <v>0</v>
      </c>
    </row>
    <row r="196" spans="1:9" ht="10.5">
      <c r="A196" s="3"/>
      <c r="B196" s="15"/>
      <c r="C196" s="15"/>
      <c r="D196" s="15"/>
      <c r="F196" s="3"/>
      <c r="G196" s="15"/>
      <c r="H196" s="15"/>
      <c r="I196" s="15"/>
    </row>
    <row r="197" spans="1:9" ht="10.5">
      <c r="A197" s="11" t="s">
        <v>13</v>
      </c>
      <c r="B197" s="11" t="s">
        <v>19</v>
      </c>
      <c r="C197" s="13"/>
      <c r="D197" s="14"/>
      <c r="F197" s="2" t="s">
        <v>13</v>
      </c>
      <c r="G197" s="11" t="s">
        <v>20</v>
      </c>
      <c r="H197" s="13"/>
      <c r="I197" s="14"/>
    </row>
    <row r="198" spans="1:9" ht="10.5">
      <c r="A198" s="2"/>
      <c r="B198" s="12" t="s">
        <v>6</v>
      </c>
      <c r="C198" s="12" t="s">
        <v>7</v>
      </c>
      <c r="D198" s="12" t="s">
        <v>8</v>
      </c>
      <c r="F198" s="2"/>
      <c r="G198" s="9" t="s">
        <v>10</v>
      </c>
      <c r="H198" s="9" t="s">
        <v>11</v>
      </c>
      <c r="I198" s="9" t="s">
        <v>12</v>
      </c>
    </row>
    <row r="199" spans="1:9" ht="10.5">
      <c r="A199" s="2" t="s">
        <v>1</v>
      </c>
      <c r="B199" s="8">
        <v>23200</v>
      </c>
      <c r="C199" s="8">
        <v>22600</v>
      </c>
      <c r="D199" s="8">
        <v>25000</v>
      </c>
      <c r="F199" s="8" t="s">
        <v>1</v>
      </c>
      <c r="G199" s="8">
        <v>15750</v>
      </c>
      <c r="H199" s="8">
        <v>25322</v>
      </c>
      <c r="I199" s="8">
        <v>16152</v>
      </c>
    </row>
    <row r="200" spans="1:9" ht="10.5">
      <c r="A200" s="2" t="s">
        <v>2</v>
      </c>
      <c r="B200" s="2">
        <v>6</v>
      </c>
      <c r="C200" s="2">
        <v>4</v>
      </c>
      <c r="D200" s="2">
        <v>5</v>
      </c>
      <c r="F200" s="2" t="s">
        <v>9</v>
      </c>
      <c r="G200" s="2">
        <v>7.5</v>
      </c>
      <c r="H200" s="2">
        <v>5.38</v>
      </c>
      <c r="I200" s="2">
        <v>6.72</v>
      </c>
    </row>
    <row r="201" spans="1:9" ht="11.25" thickBot="1">
      <c r="A201" s="5" t="s">
        <v>3</v>
      </c>
      <c r="B201" s="6">
        <f>B171*B200</f>
        <v>32400</v>
      </c>
      <c r="C201" s="6">
        <f>C171*C200</f>
        <v>15200</v>
      </c>
      <c r="D201" s="6">
        <f>D171*D200</f>
        <v>20000</v>
      </c>
      <c r="F201" s="5" t="s">
        <v>3</v>
      </c>
      <c r="G201" s="6">
        <f>G200*B171</f>
        <v>40500</v>
      </c>
      <c r="H201" s="6">
        <f>H200*C171</f>
        <v>20444</v>
      </c>
      <c r="I201" s="6">
        <f>I200*D171</f>
        <v>26880</v>
      </c>
    </row>
    <row r="202" spans="1:9" ht="10.5">
      <c r="A202" s="4" t="s">
        <v>4</v>
      </c>
      <c r="B202" s="7">
        <f>B199+B201</f>
        <v>55600</v>
      </c>
      <c r="C202" s="7">
        <f>C199+C201</f>
        <v>37800</v>
      </c>
      <c r="D202" s="7">
        <f>D199+D201</f>
        <v>45000</v>
      </c>
      <c r="F202" s="4" t="s">
        <v>4</v>
      </c>
      <c r="G202" s="7">
        <f>G199+G201</f>
        <v>56250</v>
      </c>
      <c r="H202" s="7">
        <f>H199+H201</f>
        <v>45766</v>
      </c>
      <c r="I202" s="7">
        <f>I199+I201</f>
        <v>43032</v>
      </c>
    </row>
    <row r="203" spans="1:9" ht="10.5">
      <c r="A203" s="2" t="s">
        <v>5</v>
      </c>
      <c r="B203" s="16">
        <f>ROUND(B202*2.5,-3)*1.05</f>
        <v>145950</v>
      </c>
      <c r="C203" s="16">
        <f>ROUND(C202*2.5,-3)*1.05</f>
        <v>99750</v>
      </c>
      <c r="D203" s="16">
        <f>ROUND(D202*2.5,-3)*1.05</f>
        <v>118650</v>
      </c>
      <c r="F203" s="2" t="s">
        <v>5</v>
      </c>
      <c r="G203" s="16">
        <f>ROUND(G202*2.5,-3)*1.05</f>
        <v>148050</v>
      </c>
      <c r="H203" s="16">
        <f>ROUND(H202*2.5,-3)*1.05</f>
        <v>119700</v>
      </c>
      <c r="I203" s="16">
        <f>ROUND(I202*2.5,-3)*1.05</f>
        <v>113400</v>
      </c>
    </row>
    <row r="205" spans="1:9" ht="10.5">
      <c r="A205" s="11" t="s">
        <v>13</v>
      </c>
      <c r="B205" s="11" t="s">
        <v>21</v>
      </c>
      <c r="C205" s="13"/>
      <c r="D205" s="14"/>
      <c r="F205" s="2" t="s">
        <v>13</v>
      </c>
      <c r="G205" s="11" t="s">
        <v>22</v>
      </c>
      <c r="H205" s="13"/>
      <c r="I205" s="14"/>
    </row>
    <row r="206" spans="1:9" ht="10.5">
      <c r="A206" s="2"/>
      <c r="B206" s="12" t="s">
        <v>6</v>
      </c>
      <c r="C206" s="12" t="s">
        <v>7</v>
      </c>
      <c r="D206" s="12" t="s">
        <v>8</v>
      </c>
      <c r="F206" s="2"/>
      <c r="G206" s="9" t="s">
        <v>10</v>
      </c>
      <c r="H206" s="9" t="s">
        <v>11</v>
      </c>
      <c r="I206" s="9" t="s">
        <v>12</v>
      </c>
    </row>
    <row r="207" spans="1:9" ht="10.5">
      <c r="A207" s="2" t="s">
        <v>1</v>
      </c>
      <c r="B207" s="8">
        <v>16619</v>
      </c>
      <c r="C207" s="8">
        <v>15515</v>
      </c>
      <c r="D207" s="8">
        <v>19504</v>
      </c>
      <c r="F207" s="2" t="s">
        <v>1</v>
      </c>
      <c r="G207" s="8">
        <v>20388</v>
      </c>
      <c r="H207" s="8">
        <v>21146</v>
      </c>
      <c r="I207" s="8">
        <v>24000</v>
      </c>
    </row>
    <row r="208" spans="1:9" ht="10.5">
      <c r="A208" s="2" t="s">
        <v>2</v>
      </c>
      <c r="B208" s="2">
        <v>6.07</v>
      </c>
      <c r="C208" s="2">
        <v>4.35</v>
      </c>
      <c r="D208" s="2">
        <v>5.44</v>
      </c>
      <c r="F208" s="2" t="s">
        <v>9</v>
      </c>
      <c r="G208" s="2">
        <v>11.64</v>
      </c>
      <c r="H208" s="2">
        <v>8.34</v>
      </c>
      <c r="I208" s="2">
        <v>10.42</v>
      </c>
    </row>
    <row r="209" spans="1:9" ht="11.25" thickBot="1">
      <c r="A209" s="5" t="s">
        <v>3</v>
      </c>
      <c r="B209" s="6">
        <f>B171*B208</f>
        <v>32778</v>
      </c>
      <c r="C209" s="6">
        <f>C171*C208</f>
        <v>16530</v>
      </c>
      <c r="D209" s="6">
        <f>D171*D208</f>
        <v>21760</v>
      </c>
      <c r="F209" s="5" t="s">
        <v>3</v>
      </c>
      <c r="G209" s="6">
        <f>G208*B171</f>
        <v>62856</v>
      </c>
      <c r="H209" s="6">
        <f>H208*C171</f>
        <v>31692</v>
      </c>
      <c r="I209" s="6">
        <f>I208*D171</f>
        <v>41680</v>
      </c>
    </row>
    <row r="210" spans="1:9" ht="10.5">
      <c r="A210" s="4" t="s">
        <v>4</v>
      </c>
      <c r="B210" s="7">
        <f>B207+B209</f>
        <v>49397</v>
      </c>
      <c r="C210" s="7">
        <f>C207+C209</f>
        <v>32045</v>
      </c>
      <c r="D210" s="7">
        <f>D207+D209</f>
        <v>41264</v>
      </c>
      <c r="F210" s="4" t="s">
        <v>4</v>
      </c>
      <c r="G210" s="7">
        <f>G207+G209</f>
        <v>83244</v>
      </c>
      <c r="H210" s="7">
        <f>H207+H209</f>
        <v>52838</v>
      </c>
      <c r="I210" s="7">
        <f>I207+I209</f>
        <v>65680</v>
      </c>
    </row>
    <row r="211" spans="1:9" ht="10.5">
      <c r="A211" s="2" t="s">
        <v>5</v>
      </c>
      <c r="B211" s="16">
        <f>ROUND(B210*2.5,-3)*1.05</f>
        <v>129150</v>
      </c>
      <c r="C211" s="16">
        <f>ROUND(C210*2.5,-3)*1.05</f>
        <v>84000</v>
      </c>
      <c r="D211" s="16">
        <f>ROUND(D210*2.5,-3)*1.05</f>
        <v>108150</v>
      </c>
      <c r="F211" s="2" t="s">
        <v>5</v>
      </c>
      <c r="G211" s="16">
        <f>ROUND(G210*2.5,-3)*1.05</f>
        <v>218400</v>
      </c>
      <c r="H211" s="16">
        <f>ROUND(H210*2.5,-3)*1.05</f>
        <v>138600</v>
      </c>
      <c r="I211" s="16">
        <f>ROUND(I210*2.5,-3)*1.05</f>
        <v>172200</v>
      </c>
    </row>
    <row r="213" spans="1:9" ht="10.5">
      <c r="A213" s="11" t="s">
        <v>13</v>
      </c>
      <c r="B213" s="11" t="s">
        <v>23</v>
      </c>
      <c r="C213" s="13"/>
      <c r="D213" s="14"/>
      <c r="F213" s="2" t="s">
        <v>13</v>
      </c>
      <c r="G213" s="11" t="s">
        <v>24</v>
      </c>
      <c r="H213" s="13"/>
      <c r="I213" s="14"/>
    </row>
    <row r="214" spans="1:9" ht="10.5">
      <c r="A214" s="2"/>
      <c r="B214" s="12" t="s">
        <v>6</v>
      </c>
      <c r="C214" s="12" t="s">
        <v>7</v>
      </c>
      <c r="D214" s="12" t="s">
        <v>8</v>
      </c>
      <c r="F214" s="2"/>
      <c r="G214" s="9" t="s">
        <v>10</v>
      </c>
      <c r="H214" s="9" t="s">
        <v>11</v>
      </c>
      <c r="I214" s="9" t="s">
        <v>12</v>
      </c>
    </row>
    <row r="215" spans="1:9" ht="10.5">
      <c r="A215" s="2" t="s">
        <v>1</v>
      </c>
      <c r="B215" s="8">
        <v>23980</v>
      </c>
      <c r="C215" s="8">
        <v>16106</v>
      </c>
      <c r="D215" s="8">
        <v>17140</v>
      </c>
      <c r="F215" s="2" t="s">
        <v>1</v>
      </c>
      <c r="G215" s="8">
        <v>42721</v>
      </c>
      <c r="H215" s="8">
        <v>20824</v>
      </c>
      <c r="I215" s="8">
        <v>25202</v>
      </c>
    </row>
    <row r="216" spans="1:9" ht="10.5">
      <c r="A216" s="2" t="s">
        <v>2</v>
      </c>
      <c r="B216" s="2">
        <v>9.4</v>
      </c>
      <c r="C216" s="2">
        <v>6.74</v>
      </c>
      <c r="D216" s="2">
        <v>7.9</v>
      </c>
      <c r="F216" s="2" t="s">
        <v>9</v>
      </c>
      <c r="G216" s="2">
        <v>4.13</v>
      </c>
      <c r="H216" s="2">
        <v>2.96</v>
      </c>
      <c r="I216" s="2">
        <v>3.47</v>
      </c>
    </row>
    <row r="217" spans="1:9" ht="11.25" thickBot="1">
      <c r="A217" s="5" t="s">
        <v>3</v>
      </c>
      <c r="B217" s="6">
        <f>B171*B216</f>
        <v>50760</v>
      </c>
      <c r="C217" s="6">
        <f>C171*C216</f>
        <v>25612</v>
      </c>
      <c r="D217" s="6">
        <f>D171*D216</f>
        <v>31600</v>
      </c>
      <c r="F217" s="5" t="s">
        <v>3</v>
      </c>
      <c r="G217" s="6">
        <f>G216*B171</f>
        <v>22302</v>
      </c>
      <c r="H217" s="6">
        <f>H216*C171</f>
        <v>11248</v>
      </c>
      <c r="I217" s="6">
        <f>I216*D171</f>
        <v>13880</v>
      </c>
    </row>
    <row r="218" spans="1:9" ht="10.5">
      <c r="A218" s="4" t="s">
        <v>4</v>
      </c>
      <c r="B218" s="7">
        <f>B215+B217</f>
        <v>74740</v>
      </c>
      <c r="C218" s="7">
        <f>C215+C217</f>
        <v>41718</v>
      </c>
      <c r="D218" s="7">
        <f>D215+D217</f>
        <v>48740</v>
      </c>
      <c r="F218" s="4" t="s">
        <v>4</v>
      </c>
      <c r="G218" s="7">
        <f>G215+G217</f>
        <v>65023</v>
      </c>
      <c r="H218" s="7">
        <f>H215+H217</f>
        <v>32072</v>
      </c>
      <c r="I218" s="7">
        <f>I215+I217</f>
        <v>39082</v>
      </c>
    </row>
    <row r="219" spans="1:9" ht="10.5">
      <c r="A219" s="2" t="s">
        <v>5</v>
      </c>
      <c r="B219" s="16">
        <f>ROUND(B218*2.5,-3)*1.05</f>
        <v>196350</v>
      </c>
      <c r="C219" s="16">
        <f>ROUND(C218*2.5,-3)*1.05</f>
        <v>109200</v>
      </c>
      <c r="D219" s="16">
        <f>ROUND(D218*2.5,-3)*1.05</f>
        <v>128100</v>
      </c>
      <c r="F219" s="2" t="s">
        <v>5</v>
      </c>
      <c r="G219" s="16">
        <f>ROUND(G218*2.5,-3)*1.05</f>
        <v>171150</v>
      </c>
      <c r="H219" s="16">
        <f>ROUND(H218*2.5,-3)*1.05</f>
        <v>84000</v>
      </c>
      <c r="I219" s="16">
        <f>ROUND(I218*2.5,-3)*1.05</f>
        <v>102900</v>
      </c>
    </row>
    <row r="226" spans="1:4" ht="10.5">
      <c r="A226" s="1" t="s">
        <v>0</v>
      </c>
      <c r="B226" s="1" t="s">
        <v>6</v>
      </c>
      <c r="C226" s="1" t="s">
        <v>7</v>
      </c>
      <c r="D226" s="1" t="s">
        <v>8</v>
      </c>
    </row>
    <row r="227" spans="1:4" ht="10.5">
      <c r="A227" s="2"/>
      <c r="B227" s="8">
        <f>B171</f>
        <v>5400</v>
      </c>
      <c r="C227" s="8">
        <f>C171</f>
        <v>3800</v>
      </c>
      <c r="D227" s="8">
        <f>D171</f>
        <v>4000</v>
      </c>
    </row>
    <row r="228" spans="1:4" ht="10.5">
      <c r="A228" s="3"/>
      <c r="B228" s="10"/>
      <c r="C228" s="10"/>
      <c r="D228" s="10"/>
    </row>
    <row r="229" spans="1:9" ht="10.5">
      <c r="A229" s="11" t="s">
        <v>13</v>
      </c>
      <c r="B229" s="11" t="s">
        <v>25</v>
      </c>
      <c r="C229" s="13"/>
      <c r="D229" s="14"/>
      <c r="F229" s="2" t="s">
        <v>13</v>
      </c>
      <c r="G229" s="11" t="s">
        <v>26</v>
      </c>
      <c r="H229" s="13"/>
      <c r="I229" s="14"/>
    </row>
    <row r="230" spans="1:9" ht="10.5">
      <c r="A230" s="2"/>
      <c r="B230" s="12" t="s">
        <v>6</v>
      </c>
      <c r="C230" s="12" t="s">
        <v>7</v>
      </c>
      <c r="D230" s="12" t="s">
        <v>8</v>
      </c>
      <c r="F230" s="2"/>
      <c r="G230" s="9" t="s">
        <v>10</v>
      </c>
      <c r="H230" s="9" t="s">
        <v>11</v>
      </c>
      <c r="I230" s="9" t="s">
        <v>12</v>
      </c>
    </row>
    <row r="231" spans="1:9" ht="10.5">
      <c r="A231" s="2" t="s">
        <v>1</v>
      </c>
      <c r="B231" s="8">
        <v>37721</v>
      </c>
      <c r="C231" s="8">
        <v>19824</v>
      </c>
      <c r="D231" s="8">
        <v>24202</v>
      </c>
      <c r="F231" s="2" t="s">
        <v>1</v>
      </c>
      <c r="G231" s="8">
        <v>12980</v>
      </c>
      <c r="H231" s="8">
        <v>12106</v>
      </c>
      <c r="I231" s="8">
        <v>15140</v>
      </c>
    </row>
    <row r="232" spans="1:9" ht="10.5">
      <c r="A232" s="2" t="s">
        <v>2</v>
      </c>
      <c r="B232" s="2">
        <v>4.13</v>
      </c>
      <c r="C232" s="2">
        <v>2.96</v>
      </c>
      <c r="D232" s="2">
        <v>3.47</v>
      </c>
      <c r="F232" s="2" t="s">
        <v>9</v>
      </c>
      <c r="G232" s="2">
        <v>9.4</v>
      </c>
      <c r="H232" s="2">
        <v>6.74</v>
      </c>
      <c r="I232" s="2">
        <v>7.9</v>
      </c>
    </row>
    <row r="233" spans="1:9" ht="11.25" thickBot="1">
      <c r="A233" s="5" t="s">
        <v>3</v>
      </c>
      <c r="B233" s="6">
        <f>B227*B232</f>
        <v>22302</v>
      </c>
      <c r="C233" s="6">
        <f>C227*C232</f>
        <v>11248</v>
      </c>
      <c r="D233" s="6">
        <f>D227*D232</f>
        <v>13880</v>
      </c>
      <c r="F233" s="5" t="s">
        <v>3</v>
      </c>
      <c r="G233" s="6">
        <f>G232*B227</f>
        <v>50760</v>
      </c>
      <c r="H233" s="6">
        <f>H232*C227</f>
        <v>25612</v>
      </c>
      <c r="I233" s="6">
        <f>I232*D227</f>
        <v>31600</v>
      </c>
    </row>
    <row r="234" spans="1:9" ht="10.5">
      <c r="A234" s="4" t="s">
        <v>4</v>
      </c>
      <c r="B234" s="7">
        <f>B231+B233</f>
        <v>60023</v>
      </c>
      <c r="C234" s="7">
        <f>C231+C233</f>
        <v>31072</v>
      </c>
      <c r="D234" s="7">
        <f>D231+D233</f>
        <v>38082</v>
      </c>
      <c r="F234" s="4" t="s">
        <v>4</v>
      </c>
      <c r="G234" s="7">
        <f>G231+G233</f>
        <v>63740</v>
      </c>
      <c r="H234" s="7">
        <f>H231+H233</f>
        <v>37718</v>
      </c>
      <c r="I234" s="7">
        <f>I231+I233</f>
        <v>46740</v>
      </c>
    </row>
    <row r="235" spans="1:9" ht="10.5">
      <c r="A235" s="2" t="s">
        <v>5</v>
      </c>
      <c r="B235" s="16">
        <f>ROUND(B234*2.5,-3)*1.05</f>
        <v>157500</v>
      </c>
      <c r="C235" s="16">
        <f>ROUND(C234*2.5,-3)*1.05</f>
        <v>81900</v>
      </c>
      <c r="D235" s="16">
        <f>ROUND(D234*2.5,-3)*1.05</f>
        <v>99750</v>
      </c>
      <c r="F235" s="2" t="s">
        <v>5</v>
      </c>
      <c r="G235" s="16">
        <f>ROUND(G234*2.5,-3)*1.05</f>
        <v>166950</v>
      </c>
      <c r="H235" s="16">
        <f>ROUND(H234*2.5,-3)*1.05</f>
        <v>98700</v>
      </c>
      <c r="I235" s="16">
        <f>ROUND(I234*2.5,-3)*1.05</f>
        <v>122850</v>
      </c>
    </row>
    <row r="236" spans="1:9" ht="10.5">
      <c r="A236" s="3"/>
      <c r="B236" s="15"/>
      <c r="C236" s="15"/>
      <c r="D236" s="15"/>
      <c r="F236" s="3"/>
      <c r="G236" s="15"/>
      <c r="H236" s="15"/>
      <c r="I236" s="15"/>
    </row>
    <row r="237" spans="1:9" ht="10.5">
      <c r="A237" s="11" t="s">
        <v>13</v>
      </c>
      <c r="B237" s="11" t="s">
        <v>27</v>
      </c>
      <c r="C237" s="13"/>
      <c r="D237" s="14"/>
      <c r="F237" s="2" t="s">
        <v>13</v>
      </c>
      <c r="G237" s="11" t="s">
        <v>28</v>
      </c>
      <c r="H237" s="13"/>
      <c r="I237" s="14"/>
    </row>
    <row r="238" spans="1:9" ht="10.5">
      <c r="A238" s="2"/>
      <c r="B238" s="12" t="s">
        <v>6</v>
      </c>
      <c r="C238" s="12" t="s">
        <v>7</v>
      </c>
      <c r="D238" s="12" t="s">
        <v>8</v>
      </c>
      <c r="F238" s="2"/>
      <c r="G238" s="9" t="s">
        <v>10</v>
      </c>
      <c r="H238" s="9" t="s">
        <v>11</v>
      </c>
      <c r="I238" s="9" t="s">
        <v>12</v>
      </c>
    </row>
    <row r="239" spans="1:9" ht="10.5">
      <c r="A239" s="2" t="s">
        <v>1</v>
      </c>
      <c r="B239" s="8">
        <v>24721</v>
      </c>
      <c r="C239" s="8">
        <v>24824</v>
      </c>
      <c r="D239" s="8">
        <v>26202</v>
      </c>
      <c r="F239" s="2" t="s">
        <v>1</v>
      </c>
      <c r="G239" s="8">
        <v>13382</v>
      </c>
      <c r="H239" s="8">
        <v>12647</v>
      </c>
      <c r="I239" s="8">
        <v>15538</v>
      </c>
    </row>
    <row r="240" spans="1:9" ht="10.5">
      <c r="A240" s="2" t="s">
        <v>2</v>
      </c>
      <c r="B240" s="2">
        <v>4.13</v>
      </c>
      <c r="C240" s="2">
        <v>2.96</v>
      </c>
      <c r="D240" s="2">
        <v>3.47</v>
      </c>
      <c r="F240" s="2" t="s">
        <v>9</v>
      </c>
      <c r="G240" s="2">
        <v>6.46</v>
      </c>
      <c r="H240" s="2">
        <v>4.63</v>
      </c>
      <c r="I240" s="2">
        <v>5.43</v>
      </c>
    </row>
    <row r="241" spans="1:9" ht="11.25" thickBot="1">
      <c r="A241" s="5" t="s">
        <v>3</v>
      </c>
      <c r="B241" s="6">
        <f>B240*B227</f>
        <v>22302</v>
      </c>
      <c r="C241" s="6">
        <f>C240*C227</f>
        <v>11248</v>
      </c>
      <c r="D241" s="6">
        <f>D240*D227</f>
        <v>13880</v>
      </c>
      <c r="F241" s="5" t="s">
        <v>3</v>
      </c>
      <c r="G241" s="6">
        <f>G240*B227</f>
        <v>34884</v>
      </c>
      <c r="H241" s="6">
        <f>H240*C227</f>
        <v>17594</v>
      </c>
      <c r="I241" s="6">
        <f>I240*D227</f>
        <v>21720</v>
      </c>
    </row>
    <row r="242" spans="1:9" ht="10.5">
      <c r="A242" s="4" t="s">
        <v>4</v>
      </c>
      <c r="B242" s="7">
        <f>B239+B241</f>
        <v>47023</v>
      </c>
      <c r="C242" s="7">
        <f>C239+C241</f>
        <v>36072</v>
      </c>
      <c r="D242" s="7">
        <f>D239+D241</f>
        <v>40082</v>
      </c>
      <c r="F242" s="4" t="s">
        <v>4</v>
      </c>
      <c r="G242" s="7">
        <f>G239+G241</f>
        <v>48266</v>
      </c>
      <c r="H242" s="7">
        <f>H239+H241</f>
        <v>30241</v>
      </c>
      <c r="I242" s="7">
        <f>I239+I241</f>
        <v>37258</v>
      </c>
    </row>
    <row r="243" spans="1:9" ht="10.5">
      <c r="A243" s="2" t="s">
        <v>5</v>
      </c>
      <c r="B243" s="16">
        <f>ROUND(B242*2.5,-3)*1.05</f>
        <v>123900</v>
      </c>
      <c r="C243" s="16">
        <f>ROUND(C242*2.5,-3)*1.05</f>
        <v>94500</v>
      </c>
      <c r="D243" s="16">
        <f>ROUND(D242*2.5,-3)*1.05</f>
        <v>105000</v>
      </c>
      <c r="F243" s="2" t="s">
        <v>5</v>
      </c>
      <c r="G243" s="16">
        <f>ROUND(G242*2.5,-3)*1.05</f>
        <v>127050</v>
      </c>
      <c r="H243" s="16">
        <f>ROUND(H242*2.5,-3)*1.05</f>
        <v>79800</v>
      </c>
      <c r="I243" s="16">
        <f>ROUND(I242*2.5,-3)*1.05</f>
        <v>97650</v>
      </c>
    </row>
    <row r="244" spans="1:9" ht="10.5">
      <c r="A244" s="3"/>
      <c r="B244" s="15"/>
      <c r="C244" s="15"/>
      <c r="D244" s="15"/>
      <c r="F244" s="3"/>
      <c r="G244" s="15"/>
      <c r="H244" s="15"/>
      <c r="I244" s="15"/>
    </row>
    <row r="245" spans="1:9" ht="10.5">
      <c r="A245" s="11" t="s">
        <v>13</v>
      </c>
      <c r="B245" s="11" t="s">
        <v>29</v>
      </c>
      <c r="C245" s="13"/>
      <c r="D245" s="14"/>
      <c r="F245" s="2" t="s">
        <v>13</v>
      </c>
      <c r="G245" s="11" t="s">
        <v>30</v>
      </c>
      <c r="H245" s="13"/>
      <c r="I245" s="14"/>
    </row>
    <row r="246" spans="1:9" ht="10.5">
      <c r="A246" s="2"/>
      <c r="B246" s="12" t="s">
        <v>6</v>
      </c>
      <c r="C246" s="12" t="s">
        <v>7</v>
      </c>
      <c r="D246" s="12" t="s">
        <v>8</v>
      </c>
      <c r="F246" s="2"/>
      <c r="G246" s="9" t="s">
        <v>10</v>
      </c>
      <c r="H246" s="9" t="s">
        <v>11</v>
      </c>
      <c r="I246" s="9" t="s">
        <v>12</v>
      </c>
    </row>
    <row r="247" spans="1:9" ht="10.5">
      <c r="A247" s="2" t="s">
        <v>1</v>
      </c>
      <c r="B247" s="8">
        <v>15576</v>
      </c>
      <c r="C247" s="8">
        <v>12818</v>
      </c>
      <c r="D247" s="8">
        <v>14192</v>
      </c>
      <c r="F247" s="2" t="s">
        <v>1</v>
      </c>
      <c r="G247" s="8">
        <v>22994</v>
      </c>
      <c r="H247" s="8">
        <v>22305</v>
      </c>
      <c r="I247" s="8">
        <v>24230</v>
      </c>
    </row>
    <row r="248" spans="1:9" ht="10.5">
      <c r="A248" s="2" t="s">
        <v>2</v>
      </c>
      <c r="B248" s="2">
        <v>7.28</v>
      </c>
      <c r="C248" s="2">
        <v>5.22</v>
      </c>
      <c r="D248" s="2">
        <v>6.12</v>
      </c>
      <c r="F248" s="2" t="s">
        <v>9</v>
      </c>
      <c r="G248" s="2">
        <v>4.82</v>
      </c>
      <c r="H248" s="2">
        <v>3.45</v>
      </c>
      <c r="I248" s="2">
        <v>4.05</v>
      </c>
    </row>
    <row r="249" spans="1:9" ht="11.25" thickBot="1">
      <c r="A249" s="5" t="s">
        <v>3</v>
      </c>
      <c r="B249" s="6">
        <f>B227*B248</f>
        <v>39312</v>
      </c>
      <c r="C249" s="6">
        <f>C227*C248</f>
        <v>19836</v>
      </c>
      <c r="D249" s="6">
        <f>D227*D248</f>
        <v>24480</v>
      </c>
      <c r="F249" s="5" t="s">
        <v>3</v>
      </c>
      <c r="G249" s="6">
        <f>G248*B227</f>
        <v>26028</v>
      </c>
      <c r="H249" s="6">
        <f>H248*C227</f>
        <v>13110</v>
      </c>
      <c r="I249" s="6">
        <f>I248*D227</f>
        <v>16200</v>
      </c>
    </row>
    <row r="250" spans="1:9" ht="10.5">
      <c r="A250" s="4" t="s">
        <v>4</v>
      </c>
      <c r="B250" s="7">
        <f>B247+B249</f>
        <v>54888</v>
      </c>
      <c r="C250" s="7">
        <f>C247+C249</f>
        <v>32654</v>
      </c>
      <c r="D250" s="7">
        <f>D247+D249</f>
        <v>38672</v>
      </c>
      <c r="F250" s="4" t="s">
        <v>4</v>
      </c>
      <c r="G250" s="7">
        <f>G247+G249</f>
        <v>49022</v>
      </c>
      <c r="H250" s="7">
        <f>H247+H249</f>
        <v>35415</v>
      </c>
      <c r="I250" s="7">
        <f>I247+I249</f>
        <v>40430</v>
      </c>
    </row>
    <row r="251" spans="1:9" ht="10.5">
      <c r="A251" s="2" t="s">
        <v>5</v>
      </c>
      <c r="B251" s="16">
        <f>ROUND(B250*2.5,-3)*1.05</f>
        <v>143850</v>
      </c>
      <c r="C251" s="16">
        <f>ROUND(C250*2.5,-3)*1.05</f>
        <v>86100</v>
      </c>
      <c r="D251" s="16">
        <f>ROUND(D250*2.5,-3)*1.05</f>
        <v>101850</v>
      </c>
      <c r="F251" s="2" t="s">
        <v>5</v>
      </c>
      <c r="G251" s="16">
        <f>ROUND(G250*2.5,-3)*1.05</f>
        <v>129150</v>
      </c>
      <c r="H251" s="16">
        <f>ROUND(H250*2.5,-3)*1.05</f>
        <v>93450</v>
      </c>
      <c r="I251" s="16">
        <f>ROUND(I250*2.5,-3)*1.05</f>
        <v>106050</v>
      </c>
    </row>
    <row r="252" spans="1:9" ht="10.5">
      <c r="A252" s="3"/>
      <c r="B252" s="15"/>
      <c r="C252" s="15"/>
      <c r="D252" s="15"/>
      <c r="F252" s="3"/>
      <c r="G252" s="15"/>
      <c r="H252" s="15"/>
      <c r="I252" s="15"/>
    </row>
    <row r="253" spans="1:9" ht="10.5">
      <c r="A253" s="11" t="s">
        <v>13</v>
      </c>
      <c r="B253" s="11" t="s">
        <v>31</v>
      </c>
      <c r="C253" s="13"/>
      <c r="D253" s="14"/>
      <c r="F253" s="2" t="s">
        <v>13</v>
      </c>
      <c r="G253" s="11" t="s">
        <v>32</v>
      </c>
      <c r="H253" s="13"/>
      <c r="I253" s="14"/>
    </row>
    <row r="254" spans="1:9" ht="10.5">
      <c r="A254" s="2"/>
      <c r="B254" s="12" t="s">
        <v>6</v>
      </c>
      <c r="C254" s="12" t="s">
        <v>7</v>
      </c>
      <c r="D254" s="12" t="s">
        <v>8</v>
      </c>
      <c r="F254" s="2"/>
      <c r="G254" s="9" t="s">
        <v>10</v>
      </c>
      <c r="H254" s="9" t="s">
        <v>11</v>
      </c>
      <c r="I254" s="9" t="s">
        <v>12</v>
      </c>
    </row>
    <row r="255" spans="1:9" ht="10.5">
      <c r="A255" s="2" t="s">
        <v>1</v>
      </c>
      <c r="B255" s="8">
        <v>27576</v>
      </c>
      <c r="C255" s="8">
        <v>26818</v>
      </c>
      <c r="D255" s="8">
        <v>29192</v>
      </c>
      <c r="F255" s="2" t="s">
        <v>1</v>
      </c>
      <c r="G255" s="8">
        <v>14198</v>
      </c>
      <c r="H255" s="8">
        <v>13380</v>
      </c>
      <c r="I255" s="8">
        <v>15743</v>
      </c>
    </row>
    <row r="256" spans="1:9" ht="10.5">
      <c r="A256" s="2" t="s">
        <v>2</v>
      </c>
      <c r="B256" s="2">
        <v>7.28</v>
      </c>
      <c r="C256" s="2">
        <v>5.22</v>
      </c>
      <c r="D256" s="2">
        <v>6.12</v>
      </c>
      <c r="F256" s="2" t="s">
        <v>9</v>
      </c>
      <c r="G256" s="2">
        <v>7.928</v>
      </c>
      <c r="H256" s="2">
        <v>5.684</v>
      </c>
      <c r="I256" s="2">
        <v>6.252</v>
      </c>
    </row>
    <row r="257" spans="1:9" ht="11.25" thickBot="1">
      <c r="A257" s="5" t="s">
        <v>3</v>
      </c>
      <c r="B257" s="6">
        <f>B227*B256</f>
        <v>39312</v>
      </c>
      <c r="C257" s="6">
        <f>C227*C256</f>
        <v>19836</v>
      </c>
      <c r="D257" s="6">
        <f>D227*D256</f>
        <v>24480</v>
      </c>
      <c r="F257" s="5" t="s">
        <v>3</v>
      </c>
      <c r="G257" s="6">
        <f>G256*B227</f>
        <v>42811.2</v>
      </c>
      <c r="H257" s="6">
        <f>H256*C227</f>
        <v>21599.2</v>
      </c>
      <c r="I257" s="6">
        <f>I256*D227</f>
        <v>25008</v>
      </c>
    </row>
    <row r="258" spans="1:9" ht="10.5">
      <c r="A258" s="4" t="s">
        <v>4</v>
      </c>
      <c r="B258" s="7">
        <f>B255+B257</f>
        <v>66888</v>
      </c>
      <c r="C258" s="7">
        <f>C255+C257</f>
        <v>46654</v>
      </c>
      <c r="D258" s="7">
        <f>D255+D257</f>
        <v>53672</v>
      </c>
      <c r="F258" s="4" t="s">
        <v>4</v>
      </c>
      <c r="G258" s="7">
        <f>G255+G257</f>
        <v>57009.2</v>
      </c>
      <c r="H258" s="7">
        <f>H255+H257</f>
        <v>34979.2</v>
      </c>
      <c r="I258" s="7">
        <f>I255+I257</f>
        <v>40751</v>
      </c>
    </row>
    <row r="259" spans="1:9" ht="10.5">
      <c r="A259" s="2" t="s">
        <v>5</v>
      </c>
      <c r="B259" s="16">
        <f>ROUND(B258*2.5,-3)*1.05</f>
        <v>175350</v>
      </c>
      <c r="C259" s="16">
        <f>ROUND(C258*2.5,-3)*1.05</f>
        <v>122850</v>
      </c>
      <c r="D259" s="16">
        <f>ROUND(D258*2.5,-3)*1.05</f>
        <v>140700</v>
      </c>
      <c r="F259" s="2" t="s">
        <v>5</v>
      </c>
      <c r="G259" s="16">
        <f>ROUND(G258*2.5,-3)*1.05</f>
        <v>150150</v>
      </c>
      <c r="H259" s="16">
        <f>ROUND(H258*2.5,-3)*1.05</f>
        <v>91350</v>
      </c>
      <c r="I259" s="16">
        <f>ROUND(I258*2.5,-3)*1.05</f>
        <v>107100</v>
      </c>
    </row>
    <row r="261" spans="1:9" ht="10.5">
      <c r="A261" s="11" t="s">
        <v>13</v>
      </c>
      <c r="B261" s="11" t="s">
        <v>33</v>
      </c>
      <c r="C261" s="13"/>
      <c r="D261" s="14"/>
      <c r="F261" s="2" t="s">
        <v>13</v>
      </c>
      <c r="G261" s="11"/>
      <c r="H261" s="13"/>
      <c r="I261" s="14"/>
    </row>
    <row r="262" spans="1:9" ht="10.5">
      <c r="A262" s="2"/>
      <c r="B262" s="12" t="s">
        <v>6</v>
      </c>
      <c r="C262" s="12" t="s">
        <v>7</v>
      </c>
      <c r="D262" s="12" t="s">
        <v>8</v>
      </c>
      <c r="F262" s="2"/>
      <c r="G262" s="9" t="s">
        <v>10</v>
      </c>
      <c r="H262" s="9" t="s">
        <v>11</v>
      </c>
      <c r="I262" s="9" t="s">
        <v>12</v>
      </c>
    </row>
    <row r="263" spans="1:9" ht="10.5">
      <c r="A263" s="2" t="s">
        <v>1</v>
      </c>
      <c r="B263" s="8">
        <v>11563</v>
      </c>
      <c r="C263" s="8">
        <v>11235</v>
      </c>
      <c r="D263" s="8">
        <v>12454</v>
      </c>
      <c r="F263" s="2" t="s">
        <v>1</v>
      </c>
      <c r="G263" s="8"/>
      <c r="H263" s="8"/>
      <c r="I263" s="8"/>
    </row>
    <row r="264" spans="1:9" ht="10.5">
      <c r="A264" s="2" t="s">
        <v>2</v>
      </c>
      <c r="B264" s="2">
        <v>4.39</v>
      </c>
      <c r="C264" s="2">
        <v>3.15</v>
      </c>
      <c r="D264" s="2">
        <v>3.69</v>
      </c>
      <c r="F264" s="2" t="s">
        <v>9</v>
      </c>
      <c r="G264" s="2"/>
      <c r="H264" s="2"/>
      <c r="I264" s="2"/>
    </row>
    <row r="265" spans="1:9" ht="11.25" thickBot="1">
      <c r="A265" s="5" t="s">
        <v>3</v>
      </c>
      <c r="B265" s="6">
        <f>B227*B264</f>
        <v>23706</v>
      </c>
      <c r="C265" s="6">
        <f>C227*C264</f>
        <v>11970</v>
      </c>
      <c r="D265" s="6">
        <f>D227*D264</f>
        <v>14760</v>
      </c>
      <c r="F265" s="5" t="s">
        <v>3</v>
      </c>
      <c r="G265" s="6">
        <f>G264*B227</f>
        <v>0</v>
      </c>
      <c r="H265" s="6">
        <f>H264*C227</f>
        <v>0</v>
      </c>
      <c r="I265" s="6">
        <f>I264*D227</f>
        <v>0</v>
      </c>
    </row>
    <row r="266" spans="1:9" ht="10.5">
      <c r="A266" s="4" t="s">
        <v>4</v>
      </c>
      <c r="B266" s="7">
        <f>B263+B265</f>
        <v>35269</v>
      </c>
      <c r="C266" s="7">
        <f>C263+C265</f>
        <v>23205</v>
      </c>
      <c r="D266" s="7">
        <f>D263+D265</f>
        <v>27214</v>
      </c>
      <c r="F266" s="4" t="s">
        <v>4</v>
      </c>
      <c r="G266" s="7">
        <f>G263+G265</f>
        <v>0</v>
      </c>
      <c r="H266" s="7">
        <f>H263+H265</f>
        <v>0</v>
      </c>
      <c r="I266" s="7">
        <f>I263+I265</f>
        <v>0</v>
      </c>
    </row>
    <row r="267" spans="1:9" ht="10.5">
      <c r="A267" s="2" t="s">
        <v>5</v>
      </c>
      <c r="B267" s="16">
        <f>ROUND(B266*2.5,-3)*1.05</f>
        <v>92400</v>
      </c>
      <c r="C267" s="16">
        <f>ROUND(C266*2.5,-3)*1.05</f>
        <v>60900</v>
      </c>
      <c r="D267" s="16">
        <f>ROUND(D266*2.5,-3)*1.05</f>
        <v>71400</v>
      </c>
      <c r="F267" s="2" t="s">
        <v>5</v>
      </c>
      <c r="G267" s="16">
        <f>ROUND(G266*2.5,-3)*1.05</f>
        <v>0</v>
      </c>
      <c r="H267" s="16">
        <f>ROUND(H266*2.5,-3)*1.05</f>
        <v>0</v>
      </c>
      <c r="I267" s="16">
        <f>ROUND(I266*2.5,-3)*1.05</f>
        <v>0</v>
      </c>
    </row>
    <row r="269" spans="1:9" ht="10.5">
      <c r="A269" s="11" t="s">
        <v>13</v>
      </c>
      <c r="B269" s="11"/>
      <c r="C269" s="13"/>
      <c r="D269" s="14"/>
      <c r="F269" s="2" t="s">
        <v>13</v>
      </c>
      <c r="G269" s="11"/>
      <c r="H269" s="13"/>
      <c r="I269" s="14"/>
    </row>
    <row r="270" spans="1:9" ht="10.5">
      <c r="A270" s="2"/>
      <c r="B270" s="12" t="s">
        <v>6</v>
      </c>
      <c r="C270" s="12" t="s">
        <v>7</v>
      </c>
      <c r="D270" s="12" t="s">
        <v>8</v>
      </c>
      <c r="F270" s="2"/>
      <c r="G270" s="9" t="s">
        <v>10</v>
      </c>
      <c r="H270" s="9" t="s">
        <v>11</v>
      </c>
      <c r="I270" s="9" t="s">
        <v>12</v>
      </c>
    </row>
    <row r="271" spans="1:9" ht="10.5">
      <c r="A271" s="2" t="s">
        <v>1</v>
      </c>
      <c r="B271" s="8"/>
      <c r="C271" s="8"/>
      <c r="D271" s="8"/>
      <c r="F271" s="2" t="s">
        <v>1</v>
      </c>
      <c r="G271" s="8"/>
      <c r="H271" s="8"/>
      <c r="I271" s="8"/>
    </row>
    <row r="272" spans="1:9" ht="10.5">
      <c r="A272" s="2" t="s">
        <v>2</v>
      </c>
      <c r="B272" s="2"/>
      <c r="C272" s="2"/>
      <c r="D272" s="2"/>
      <c r="F272" s="2" t="s">
        <v>9</v>
      </c>
      <c r="G272" s="2"/>
      <c r="H272" s="2"/>
      <c r="I272" s="2"/>
    </row>
    <row r="273" spans="1:9" ht="11.25" thickBot="1">
      <c r="A273" s="5" t="s">
        <v>3</v>
      </c>
      <c r="B273" s="6">
        <f>B227*B272</f>
        <v>0</v>
      </c>
      <c r="C273" s="6">
        <f>C227*C272</f>
        <v>0</v>
      </c>
      <c r="D273" s="6">
        <f>D227*D272</f>
        <v>0</v>
      </c>
      <c r="F273" s="5" t="s">
        <v>3</v>
      </c>
      <c r="G273" s="6">
        <f>G272*B227</f>
        <v>0</v>
      </c>
      <c r="H273" s="6">
        <f>H272*C227</f>
        <v>0</v>
      </c>
      <c r="I273" s="6">
        <f>I272*D227</f>
        <v>0</v>
      </c>
    </row>
    <row r="274" spans="1:9" ht="10.5">
      <c r="A274" s="4" t="s">
        <v>4</v>
      </c>
      <c r="B274" s="7">
        <f>B271+B273</f>
        <v>0</v>
      </c>
      <c r="C274" s="7">
        <f>C271+C273</f>
        <v>0</v>
      </c>
      <c r="D274" s="7">
        <f>D271+D273</f>
        <v>0</v>
      </c>
      <c r="F274" s="4" t="s">
        <v>4</v>
      </c>
      <c r="G274" s="7">
        <f>G271+G273</f>
        <v>0</v>
      </c>
      <c r="H274" s="7">
        <f>H271+H273</f>
        <v>0</v>
      </c>
      <c r="I274" s="7">
        <f>I271+I273</f>
        <v>0</v>
      </c>
    </row>
    <row r="275" spans="1:9" ht="10.5">
      <c r="A275" s="2" t="s">
        <v>5</v>
      </c>
      <c r="B275" s="16">
        <f>ROUND(B274*2.5,-3)*1.05</f>
        <v>0</v>
      </c>
      <c r="C275" s="16">
        <f>ROUND(C274*2.5,-3)*1.05</f>
        <v>0</v>
      </c>
      <c r="D275" s="16">
        <f>ROUND(D274*2.5,-3)*1.05</f>
        <v>0</v>
      </c>
      <c r="F275" s="2" t="s">
        <v>5</v>
      </c>
      <c r="G275" s="16">
        <f>ROUND(G274*2.5,-3)*1.05</f>
        <v>0</v>
      </c>
      <c r="H275" s="16">
        <f>ROUND(H274*2.5,-3)*1.05</f>
        <v>0</v>
      </c>
      <c r="I275" s="16">
        <f>ROUND(I274*2.5,-3)*1.05</f>
        <v>0</v>
      </c>
    </row>
    <row r="282" spans="1:4" ht="10.5">
      <c r="A282" s="1" t="s">
        <v>0</v>
      </c>
      <c r="B282" s="1" t="s">
        <v>6</v>
      </c>
      <c r="C282" s="1" t="s">
        <v>7</v>
      </c>
      <c r="D282" s="1" t="s">
        <v>8</v>
      </c>
    </row>
    <row r="283" spans="1:4" ht="10.5">
      <c r="A283" s="2"/>
      <c r="B283" s="8">
        <f>B227</f>
        <v>5400</v>
      </c>
      <c r="C283" s="8">
        <f>C227</f>
        <v>3800</v>
      </c>
      <c r="D283" s="8">
        <f>D227</f>
        <v>4000</v>
      </c>
    </row>
    <row r="284" spans="1:4" ht="10.5">
      <c r="A284" s="3"/>
      <c r="B284" s="10"/>
      <c r="C284" s="10"/>
      <c r="D284" s="10"/>
    </row>
    <row r="285" spans="1:9" ht="10.5">
      <c r="A285" s="11" t="s">
        <v>13</v>
      </c>
      <c r="B285" s="11"/>
      <c r="C285" s="13"/>
      <c r="D285" s="14"/>
      <c r="F285" s="2" t="s">
        <v>13</v>
      </c>
      <c r="G285" s="11"/>
      <c r="H285" s="13"/>
      <c r="I285" s="14"/>
    </row>
    <row r="286" spans="1:9" ht="10.5">
      <c r="A286" s="2"/>
      <c r="B286" s="12" t="s">
        <v>6</v>
      </c>
      <c r="C286" s="12" t="s">
        <v>7</v>
      </c>
      <c r="D286" s="12" t="s">
        <v>8</v>
      </c>
      <c r="F286" s="2"/>
      <c r="G286" s="9" t="s">
        <v>10</v>
      </c>
      <c r="H286" s="9" t="s">
        <v>11</v>
      </c>
      <c r="I286" s="9" t="s">
        <v>12</v>
      </c>
    </row>
    <row r="287" spans="1:9" ht="10.5">
      <c r="A287" s="2" t="s">
        <v>1</v>
      </c>
      <c r="B287" s="8"/>
      <c r="C287" s="8"/>
      <c r="D287" s="8"/>
      <c r="F287" s="2" t="s">
        <v>1</v>
      </c>
      <c r="G287" s="8"/>
      <c r="H287" s="8"/>
      <c r="I287" s="8"/>
    </row>
    <row r="288" spans="1:9" ht="10.5">
      <c r="A288" s="2" t="s">
        <v>2</v>
      </c>
      <c r="B288" s="2"/>
      <c r="C288" s="2"/>
      <c r="D288" s="2"/>
      <c r="F288" s="2" t="s">
        <v>9</v>
      </c>
      <c r="G288" s="2"/>
      <c r="H288" s="2"/>
      <c r="I288" s="2"/>
    </row>
    <row r="289" spans="1:9" ht="11.25" thickBot="1">
      <c r="A289" s="5" t="s">
        <v>3</v>
      </c>
      <c r="B289" s="6">
        <f>B283*B288</f>
        <v>0</v>
      </c>
      <c r="C289" s="6">
        <f>C283*C288</f>
        <v>0</v>
      </c>
      <c r="D289" s="6">
        <f>D283*D288</f>
        <v>0</v>
      </c>
      <c r="F289" s="5" t="s">
        <v>3</v>
      </c>
      <c r="G289" s="6">
        <f>G288*B283</f>
        <v>0</v>
      </c>
      <c r="H289" s="6">
        <f>H288*C283</f>
        <v>0</v>
      </c>
      <c r="I289" s="6">
        <f>I288*D283</f>
        <v>0</v>
      </c>
    </row>
    <row r="290" spans="1:9" ht="10.5">
      <c r="A290" s="4" t="s">
        <v>4</v>
      </c>
      <c r="B290" s="7">
        <f>B287+B289</f>
        <v>0</v>
      </c>
      <c r="C290" s="7">
        <f>C287+C289</f>
        <v>0</v>
      </c>
      <c r="D290" s="7">
        <f>D287+D289</f>
        <v>0</v>
      </c>
      <c r="F290" s="4" t="s">
        <v>4</v>
      </c>
      <c r="G290" s="7">
        <f>G287+G289</f>
        <v>0</v>
      </c>
      <c r="H290" s="7">
        <f>H287+H289</f>
        <v>0</v>
      </c>
      <c r="I290" s="7">
        <f>I287+I289</f>
        <v>0</v>
      </c>
    </row>
    <row r="291" spans="1:9" ht="10.5">
      <c r="A291" s="2" t="s">
        <v>5</v>
      </c>
      <c r="B291" s="16">
        <f>ROUND(B290*2.5,-3)*1.05</f>
        <v>0</v>
      </c>
      <c r="C291" s="16">
        <f>ROUND(C290*2.5,-3)*1.05</f>
        <v>0</v>
      </c>
      <c r="D291" s="16">
        <f>ROUND(D290*2.5,-3)*1.05</f>
        <v>0</v>
      </c>
      <c r="F291" s="2" t="s">
        <v>5</v>
      </c>
      <c r="G291" s="16">
        <f>ROUND(G290*2.5,-3)*1.05</f>
        <v>0</v>
      </c>
      <c r="H291" s="16">
        <f>ROUND(H290*2.5,-3)*1.05</f>
        <v>0</v>
      </c>
      <c r="I291" s="16">
        <f>ROUND(I290*2.5,-3)*1.05</f>
        <v>0</v>
      </c>
    </row>
    <row r="292" spans="1:9" ht="10.5">
      <c r="A292" s="3"/>
      <c r="B292" s="15"/>
      <c r="C292" s="15"/>
      <c r="D292" s="15"/>
      <c r="F292" s="3"/>
      <c r="G292" s="15"/>
      <c r="H292" s="15"/>
      <c r="I292" s="15"/>
    </row>
    <row r="293" spans="1:9" ht="10.5">
      <c r="A293" s="11" t="s">
        <v>13</v>
      </c>
      <c r="B293" s="11"/>
      <c r="C293" s="13"/>
      <c r="D293" s="14"/>
      <c r="F293" s="2" t="s">
        <v>13</v>
      </c>
      <c r="G293" s="11"/>
      <c r="H293" s="13"/>
      <c r="I293" s="14"/>
    </row>
    <row r="294" spans="1:9" ht="10.5">
      <c r="A294" s="2"/>
      <c r="B294" s="12" t="s">
        <v>6</v>
      </c>
      <c r="C294" s="12" t="s">
        <v>7</v>
      </c>
      <c r="D294" s="12" t="s">
        <v>8</v>
      </c>
      <c r="F294" s="2"/>
      <c r="G294" s="9" t="s">
        <v>10</v>
      </c>
      <c r="H294" s="9" t="s">
        <v>11</v>
      </c>
      <c r="I294" s="9" t="s">
        <v>12</v>
      </c>
    </row>
    <row r="295" spans="1:9" ht="10.5">
      <c r="A295" s="2" t="s">
        <v>1</v>
      </c>
      <c r="B295" s="8"/>
      <c r="C295" s="8"/>
      <c r="D295" s="8"/>
      <c r="F295" s="2" t="s">
        <v>1</v>
      </c>
      <c r="G295" s="8"/>
      <c r="H295" s="8"/>
      <c r="I295" s="8"/>
    </row>
    <row r="296" spans="1:9" ht="10.5">
      <c r="A296" s="2" t="s">
        <v>2</v>
      </c>
      <c r="B296" s="2"/>
      <c r="C296" s="2"/>
      <c r="D296" s="2"/>
      <c r="F296" s="2" t="s">
        <v>9</v>
      </c>
      <c r="G296" s="2"/>
      <c r="H296" s="2"/>
      <c r="I296" s="2"/>
    </row>
    <row r="297" spans="1:9" ht="11.25" thickBot="1">
      <c r="A297" s="5" t="s">
        <v>3</v>
      </c>
      <c r="B297" s="6">
        <f>B296*B283</f>
        <v>0</v>
      </c>
      <c r="C297" s="6">
        <f>C296*C283</f>
        <v>0</v>
      </c>
      <c r="D297" s="6">
        <f>D296*D283</f>
        <v>0</v>
      </c>
      <c r="F297" s="5" t="s">
        <v>3</v>
      </c>
      <c r="G297" s="6">
        <f>G296*B283</f>
        <v>0</v>
      </c>
      <c r="H297" s="6">
        <f>H296*C283</f>
        <v>0</v>
      </c>
      <c r="I297" s="6">
        <f>I296*D283</f>
        <v>0</v>
      </c>
    </row>
    <row r="298" spans="1:9" ht="10.5">
      <c r="A298" s="4" t="s">
        <v>4</v>
      </c>
      <c r="B298" s="7">
        <f>B295+B297</f>
        <v>0</v>
      </c>
      <c r="C298" s="7">
        <f>C295+C297</f>
        <v>0</v>
      </c>
      <c r="D298" s="7">
        <f>D295+D297</f>
        <v>0</v>
      </c>
      <c r="F298" s="4" t="s">
        <v>4</v>
      </c>
      <c r="G298" s="7">
        <f>G295+G297</f>
        <v>0</v>
      </c>
      <c r="H298" s="7">
        <f>H295+H297</f>
        <v>0</v>
      </c>
      <c r="I298" s="7">
        <f>I295+I297</f>
        <v>0</v>
      </c>
    </row>
    <row r="299" spans="1:9" ht="10.5">
      <c r="A299" s="2" t="s">
        <v>5</v>
      </c>
      <c r="B299" s="16">
        <f>ROUND(B298*2.5,-3)*1.05</f>
        <v>0</v>
      </c>
      <c r="C299" s="16">
        <f>ROUND(C298*2.5,-3)*1.05</f>
        <v>0</v>
      </c>
      <c r="D299" s="16">
        <f>ROUND(D298*2.5,-3)*1.05</f>
        <v>0</v>
      </c>
      <c r="F299" s="2" t="s">
        <v>5</v>
      </c>
      <c r="G299" s="16">
        <f>ROUND(G298*2.5,-3)*1.05</f>
        <v>0</v>
      </c>
      <c r="H299" s="16">
        <f>ROUND(H298*2.5,-3)*1.05</f>
        <v>0</v>
      </c>
      <c r="I299" s="16">
        <f>ROUND(I298*2.5,-3)*1.05</f>
        <v>0</v>
      </c>
    </row>
    <row r="300" spans="1:9" ht="10.5">
      <c r="A300" s="3"/>
      <c r="B300" s="15"/>
      <c r="C300" s="15"/>
      <c r="D300" s="15"/>
      <c r="F300" s="3"/>
      <c r="G300" s="15"/>
      <c r="H300" s="15"/>
      <c r="I300" s="15"/>
    </row>
    <row r="301" spans="1:9" ht="10.5">
      <c r="A301" s="11" t="s">
        <v>13</v>
      </c>
      <c r="B301" s="11"/>
      <c r="C301" s="13"/>
      <c r="D301" s="14"/>
      <c r="F301" s="2" t="s">
        <v>13</v>
      </c>
      <c r="G301" s="11"/>
      <c r="H301" s="13"/>
      <c r="I301" s="14"/>
    </row>
    <row r="302" spans="1:9" ht="10.5">
      <c r="A302" s="2"/>
      <c r="B302" s="12" t="s">
        <v>6</v>
      </c>
      <c r="C302" s="12" t="s">
        <v>7</v>
      </c>
      <c r="D302" s="12" t="s">
        <v>8</v>
      </c>
      <c r="F302" s="2"/>
      <c r="G302" s="9" t="s">
        <v>10</v>
      </c>
      <c r="H302" s="9" t="s">
        <v>11</v>
      </c>
      <c r="I302" s="9" t="s">
        <v>12</v>
      </c>
    </row>
    <row r="303" spans="1:9" ht="10.5">
      <c r="A303" s="2" t="s">
        <v>1</v>
      </c>
      <c r="B303" s="8"/>
      <c r="C303" s="8"/>
      <c r="D303" s="8"/>
      <c r="F303" s="2" t="s">
        <v>1</v>
      </c>
      <c r="G303" s="8"/>
      <c r="H303" s="8"/>
      <c r="I303" s="8"/>
    </row>
    <row r="304" spans="1:9" ht="10.5">
      <c r="A304" s="2" t="s">
        <v>2</v>
      </c>
      <c r="B304" s="2"/>
      <c r="C304" s="2"/>
      <c r="D304" s="2"/>
      <c r="F304" s="2" t="s">
        <v>9</v>
      </c>
      <c r="G304" s="2"/>
      <c r="H304" s="2"/>
      <c r="I304" s="2"/>
    </row>
    <row r="305" spans="1:9" ht="11.25" thickBot="1">
      <c r="A305" s="5" t="s">
        <v>3</v>
      </c>
      <c r="B305" s="6">
        <f>B283*B304</f>
        <v>0</v>
      </c>
      <c r="C305" s="6">
        <f>C283*C304</f>
        <v>0</v>
      </c>
      <c r="D305" s="6">
        <f>D283*D304</f>
        <v>0</v>
      </c>
      <c r="F305" s="5" t="s">
        <v>3</v>
      </c>
      <c r="G305" s="6">
        <f>G304*B283</f>
        <v>0</v>
      </c>
      <c r="H305" s="6">
        <f>H304*C283</f>
        <v>0</v>
      </c>
      <c r="I305" s="6">
        <f>I304*D283</f>
        <v>0</v>
      </c>
    </row>
    <row r="306" spans="1:9" ht="10.5">
      <c r="A306" s="4" t="s">
        <v>4</v>
      </c>
      <c r="B306" s="7">
        <f>B303+B305</f>
        <v>0</v>
      </c>
      <c r="C306" s="7">
        <f>C303+C305</f>
        <v>0</v>
      </c>
      <c r="D306" s="7">
        <f>D303+D305</f>
        <v>0</v>
      </c>
      <c r="F306" s="4" t="s">
        <v>4</v>
      </c>
      <c r="G306" s="7">
        <f>G303+G305</f>
        <v>0</v>
      </c>
      <c r="H306" s="7">
        <f>H303+H305</f>
        <v>0</v>
      </c>
      <c r="I306" s="7">
        <f>I303+I305</f>
        <v>0</v>
      </c>
    </row>
    <row r="307" spans="1:9" ht="10.5">
      <c r="A307" s="2" t="s">
        <v>5</v>
      </c>
      <c r="B307" s="16">
        <f>ROUND(B306*2.5,-3)*1.05</f>
        <v>0</v>
      </c>
      <c r="C307" s="16">
        <f>ROUND(C306*2.5,-3)*1.05</f>
        <v>0</v>
      </c>
      <c r="D307" s="16">
        <f>ROUND(D306*2.5,-3)*1.05</f>
        <v>0</v>
      </c>
      <c r="F307" s="2" t="s">
        <v>5</v>
      </c>
      <c r="G307" s="16">
        <f>ROUND(G306*2.5,-3)*1.05</f>
        <v>0</v>
      </c>
      <c r="H307" s="16">
        <f>ROUND(H306*2.5,-3)*1.05</f>
        <v>0</v>
      </c>
      <c r="I307" s="16">
        <f>ROUND(I306*2.5,-3)*1.05</f>
        <v>0</v>
      </c>
    </row>
    <row r="308" spans="1:9" ht="10.5">
      <c r="A308" s="3"/>
      <c r="B308" s="15"/>
      <c r="C308" s="15"/>
      <c r="D308" s="15"/>
      <c r="F308" s="3"/>
      <c r="G308" s="15"/>
      <c r="H308" s="15"/>
      <c r="I308" s="15"/>
    </row>
    <row r="309" spans="1:9" ht="10.5">
      <c r="A309" s="11" t="s">
        <v>13</v>
      </c>
      <c r="B309" s="11"/>
      <c r="C309" s="13"/>
      <c r="D309" s="14"/>
      <c r="F309" s="2" t="s">
        <v>13</v>
      </c>
      <c r="G309" s="11"/>
      <c r="H309" s="13"/>
      <c r="I309" s="14"/>
    </row>
    <row r="310" spans="1:9" ht="10.5">
      <c r="A310" s="2"/>
      <c r="B310" s="12" t="s">
        <v>6</v>
      </c>
      <c r="C310" s="12" t="s">
        <v>7</v>
      </c>
      <c r="D310" s="12" t="s">
        <v>8</v>
      </c>
      <c r="F310" s="2"/>
      <c r="G310" s="9" t="s">
        <v>10</v>
      </c>
      <c r="H310" s="9" t="s">
        <v>11</v>
      </c>
      <c r="I310" s="9" t="s">
        <v>12</v>
      </c>
    </row>
    <row r="311" spans="1:9" ht="10.5">
      <c r="A311" s="2" t="s">
        <v>1</v>
      </c>
      <c r="B311" s="8"/>
      <c r="C311" s="8"/>
      <c r="D311" s="8"/>
      <c r="F311" s="2" t="s">
        <v>1</v>
      </c>
      <c r="G311" s="8"/>
      <c r="H311" s="8"/>
      <c r="I311" s="8"/>
    </row>
    <row r="312" spans="1:9" ht="10.5">
      <c r="A312" s="2" t="s">
        <v>2</v>
      </c>
      <c r="B312" s="2"/>
      <c r="C312" s="2"/>
      <c r="D312" s="2"/>
      <c r="F312" s="2" t="s">
        <v>9</v>
      </c>
      <c r="G312" s="2"/>
      <c r="H312" s="2"/>
      <c r="I312" s="2"/>
    </row>
    <row r="313" spans="1:9" ht="11.25" thickBot="1">
      <c r="A313" s="5" t="s">
        <v>3</v>
      </c>
      <c r="B313" s="6">
        <f>B283*B312</f>
        <v>0</v>
      </c>
      <c r="C313" s="6">
        <f>C283*C312</f>
        <v>0</v>
      </c>
      <c r="D313" s="6">
        <f>D283*D312</f>
        <v>0</v>
      </c>
      <c r="F313" s="5" t="s">
        <v>3</v>
      </c>
      <c r="G313" s="6">
        <f>G312*B283</f>
        <v>0</v>
      </c>
      <c r="H313" s="6">
        <f>H312*C283</f>
        <v>0</v>
      </c>
      <c r="I313" s="6">
        <f>I312*D283</f>
        <v>0</v>
      </c>
    </row>
    <row r="314" spans="1:9" ht="10.5">
      <c r="A314" s="4" t="s">
        <v>4</v>
      </c>
      <c r="B314" s="7">
        <f>B311+B313</f>
        <v>0</v>
      </c>
      <c r="C314" s="7">
        <f>C311+C313</f>
        <v>0</v>
      </c>
      <c r="D314" s="7">
        <f>D311+D313</f>
        <v>0</v>
      </c>
      <c r="F314" s="4" t="s">
        <v>4</v>
      </c>
      <c r="G314" s="7">
        <f>G311+G313</f>
        <v>0</v>
      </c>
      <c r="H314" s="7">
        <f>H311+H313</f>
        <v>0</v>
      </c>
      <c r="I314" s="7">
        <f>I311+I313</f>
        <v>0</v>
      </c>
    </row>
    <row r="315" spans="1:9" ht="10.5">
      <c r="A315" s="2" t="s">
        <v>5</v>
      </c>
      <c r="B315" s="16">
        <f>ROUND(B314*2.5,-3)*1.05</f>
        <v>0</v>
      </c>
      <c r="C315" s="16">
        <f>ROUND(C314*2.5,-3)*1.05</f>
        <v>0</v>
      </c>
      <c r="D315" s="16">
        <f>ROUND(D314*2.5,-3)*1.05</f>
        <v>0</v>
      </c>
      <c r="F315" s="2" t="s">
        <v>5</v>
      </c>
      <c r="G315" s="16">
        <f>ROUND(G314*2.5,-3)*1.05</f>
        <v>0</v>
      </c>
      <c r="H315" s="16">
        <f>ROUND(H314*2.5,-3)*1.05</f>
        <v>0</v>
      </c>
      <c r="I315" s="16">
        <f>ROUND(I314*2.5,-3)*1.05</f>
        <v>0</v>
      </c>
    </row>
    <row r="317" spans="1:9" ht="10.5">
      <c r="A317" s="11" t="s">
        <v>13</v>
      </c>
      <c r="B317" s="11"/>
      <c r="C317" s="13"/>
      <c r="D317" s="14"/>
      <c r="F317" s="2" t="s">
        <v>13</v>
      </c>
      <c r="G317" s="11"/>
      <c r="H317" s="13"/>
      <c r="I317" s="14"/>
    </row>
    <row r="318" spans="1:9" ht="10.5">
      <c r="A318" s="2"/>
      <c r="B318" s="12" t="s">
        <v>6</v>
      </c>
      <c r="C318" s="12" t="s">
        <v>7</v>
      </c>
      <c r="D318" s="12" t="s">
        <v>8</v>
      </c>
      <c r="F318" s="2"/>
      <c r="G318" s="9" t="s">
        <v>10</v>
      </c>
      <c r="H318" s="9" t="s">
        <v>11</v>
      </c>
      <c r="I318" s="9" t="s">
        <v>12</v>
      </c>
    </row>
    <row r="319" spans="1:9" ht="10.5">
      <c r="A319" s="2" t="s">
        <v>1</v>
      </c>
      <c r="B319" s="8"/>
      <c r="C319" s="8"/>
      <c r="D319" s="8"/>
      <c r="F319" s="2" t="s">
        <v>1</v>
      </c>
      <c r="G319" s="8"/>
      <c r="H319" s="8"/>
      <c r="I319" s="8"/>
    </row>
    <row r="320" spans="1:9" ht="10.5">
      <c r="A320" s="2" t="s">
        <v>2</v>
      </c>
      <c r="B320" s="2"/>
      <c r="C320" s="2"/>
      <c r="D320" s="2"/>
      <c r="F320" s="2" t="s">
        <v>9</v>
      </c>
      <c r="G320" s="2"/>
      <c r="H320" s="2"/>
      <c r="I320" s="2"/>
    </row>
    <row r="321" spans="1:9" ht="11.25" thickBot="1">
      <c r="A321" s="5" t="s">
        <v>3</v>
      </c>
      <c r="B321" s="6">
        <f>B283*B320</f>
        <v>0</v>
      </c>
      <c r="C321" s="6">
        <f>C283*C320</f>
        <v>0</v>
      </c>
      <c r="D321" s="6">
        <f>D283*D320</f>
        <v>0</v>
      </c>
      <c r="F321" s="5" t="s">
        <v>3</v>
      </c>
      <c r="G321" s="6">
        <f>G320*B283</f>
        <v>0</v>
      </c>
      <c r="H321" s="6">
        <f>H320*C283</f>
        <v>0</v>
      </c>
      <c r="I321" s="6">
        <f>I320*D283</f>
        <v>0</v>
      </c>
    </row>
    <row r="322" spans="1:9" ht="10.5">
      <c r="A322" s="4" t="s">
        <v>4</v>
      </c>
      <c r="B322" s="7">
        <f>B319+B321</f>
        <v>0</v>
      </c>
      <c r="C322" s="7">
        <f>C319+C321</f>
        <v>0</v>
      </c>
      <c r="D322" s="7">
        <f>D319+D321</f>
        <v>0</v>
      </c>
      <c r="F322" s="4" t="s">
        <v>4</v>
      </c>
      <c r="G322" s="7">
        <f>G319+G321</f>
        <v>0</v>
      </c>
      <c r="H322" s="7">
        <f>H319+H321</f>
        <v>0</v>
      </c>
      <c r="I322" s="7">
        <f>I319+I321</f>
        <v>0</v>
      </c>
    </row>
    <row r="323" spans="1:9" ht="10.5">
      <c r="A323" s="2" t="s">
        <v>5</v>
      </c>
      <c r="B323" s="16">
        <f>ROUND(B322*2.5,-3)*1.05</f>
        <v>0</v>
      </c>
      <c r="C323" s="16">
        <f>ROUND(C322*2.5,-3)*1.05</f>
        <v>0</v>
      </c>
      <c r="D323" s="16">
        <f>ROUND(D322*2.5,-3)*1.05</f>
        <v>0</v>
      </c>
      <c r="F323" s="2" t="s">
        <v>5</v>
      </c>
      <c r="G323" s="16">
        <f>ROUND(G322*2.5,-3)*1.05</f>
        <v>0</v>
      </c>
      <c r="H323" s="16">
        <f>ROUND(H322*2.5,-3)*1.05</f>
        <v>0</v>
      </c>
      <c r="I323" s="16">
        <f>ROUND(I322*2.5,-3)*1.05</f>
        <v>0</v>
      </c>
    </row>
    <row r="325" spans="1:9" ht="10.5">
      <c r="A325" s="11" t="s">
        <v>13</v>
      </c>
      <c r="B325" s="11"/>
      <c r="C325" s="13"/>
      <c r="D325" s="14"/>
      <c r="F325" s="2" t="s">
        <v>13</v>
      </c>
      <c r="G325" s="11"/>
      <c r="H325" s="13"/>
      <c r="I325" s="14"/>
    </row>
    <row r="326" spans="1:9" ht="10.5">
      <c r="A326" s="2"/>
      <c r="B326" s="12" t="s">
        <v>6</v>
      </c>
      <c r="C326" s="12" t="s">
        <v>7</v>
      </c>
      <c r="D326" s="12" t="s">
        <v>8</v>
      </c>
      <c r="F326" s="2"/>
      <c r="G326" s="9" t="s">
        <v>10</v>
      </c>
      <c r="H326" s="9" t="s">
        <v>11</v>
      </c>
      <c r="I326" s="9" t="s">
        <v>12</v>
      </c>
    </row>
    <row r="327" spans="1:9" ht="10.5">
      <c r="A327" s="2" t="s">
        <v>1</v>
      </c>
      <c r="B327" s="8"/>
      <c r="C327" s="8"/>
      <c r="D327" s="8"/>
      <c r="F327" s="2" t="s">
        <v>1</v>
      </c>
      <c r="G327" s="8"/>
      <c r="H327" s="8"/>
      <c r="I327" s="8"/>
    </row>
    <row r="328" spans="1:9" ht="10.5">
      <c r="A328" s="2" t="s">
        <v>2</v>
      </c>
      <c r="B328" s="2"/>
      <c r="C328" s="2"/>
      <c r="D328" s="2"/>
      <c r="F328" s="2" t="s">
        <v>9</v>
      </c>
      <c r="G328" s="2"/>
      <c r="H328" s="2"/>
      <c r="I328" s="2"/>
    </row>
    <row r="329" spans="1:9" ht="11.25" thickBot="1">
      <c r="A329" s="5" t="s">
        <v>3</v>
      </c>
      <c r="B329" s="6">
        <f>B283*B328</f>
        <v>0</v>
      </c>
      <c r="C329" s="6">
        <f>C283*C328</f>
        <v>0</v>
      </c>
      <c r="D329" s="6">
        <f>D283*D328</f>
        <v>0</v>
      </c>
      <c r="F329" s="5" t="s">
        <v>3</v>
      </c>
      <c r="G329" s="6">
        <f>G328*B283</f>
        <v>0</v>
      </c>
      <c r="H329" s="6">
        <f>H328*C283</f>
        <v>0</v>
      </c>
      <c r="I329" s="6">
        <f>I328*D283</f>
        <v>0</v>
      </c>
    </row>
    <row r="330" spans="1:9" ht="10.5">
      <c r="A330" s="4" t="s">
        <v>4</v>
      </c>
      <c r="B330" s="7">
        <f>B327+B329</f>
        <v>0</v>
      </c>
      <c r="C330" s="7">
        <f>C327+C329</f>
        <v>0</v>
      </c>
      <c r="D330" s="7">
        <f>D327+D329</f>
        <v>0</v>
      </c>
      <c r="F330" s="4" t="s">
        <v>4</v>
      </c>
      <c r="G330" s="7">
        <f>G327+G329</f>
        <v>0</v>
      </c>
      <c r="H330" s="7">
        <f>H327+H329</f>
        <v>0</v>
      </c>
      <c r="I330" s="7">
        <f>I327+I329</f>
        <v>0</v>
      </c>
    </row>
    <row r="331" spans="1:9" ht="10.5">
      <c r="A331" s="2" t="s">
        <v>5</v>
      </c>
      <c r="B331" s="16">
        <f>ROUND(B330*2.5,-3)*1.05</f>
        <v>0</v>
      </c>
      <c r="C331" s="16">
        <f>ROUND(C330*2.5,-3)*1.05</f>
        <v>0</v>
      </c>
      <c r="D331" s="16">
        <f>ROUND(D330*2.5,-3)*1.05</f>
        <v>0</v>
      </c>
      <c r="F331" s="2" t="s">
        <v>5</v>
      </c>
      <c r="G331" s="16">
        <f>ROUND(G330*2.5,-3)*1.05</f>
        <v>0</v>
      </c>
      <c r="H331" s="16">
        <f>ROUND(H330*2.5,-3)*1.05</f>
        <v>0</v>
      </c>
      <c r="I331" s="16">
        <f>ROUND(I330*2.5,-3)*1.05</f>
        <v>0</v>
      </c>
    </row>
    <row r="338" spans="1:4" ht="10.5">
      <c r="A338" s="1" t="s">
        <v>0</v>
      </c>
      <c r="B338" s="1" t="s">
        <v>6</v>
      </c>
      <c r="C338" s="1" t="s">
        <v>7</v>
      </c>
      <c r="D338" s="1" t="s">
        <v>8</v>
      </c>
    </row>
    <row r="339" spans="1:4" ht="10.5">
      <c r="A339" s="2"/>
      <c r="B339" s="8">
        <f>B283</f>
        <v>5400</v>
      </c>
      <c r="C339" s="8">
        <f>C283</f>
        <v>3800</v>
      </c>
      <c r="D339" s="8">
        <f>D283</f>
        <v>4000</v>
      </c>
    </row>
    <row r="340" spans="1:4" ht="10.5">
      <c r="A340" s="3"/>
      <c r="B340" s="10"/>
      <c r="C340" s="10"/>
      <c r="D340" s="10"/>
    </row>
    <row r="341" spans="1:9" ht="10.5">
      <c r="A341" s="11" t="s">
        <v>13</v>
      </c>
      <c r="B341" s="11"/>
      <c r="C341" s="13"/>
      <c r="D341" s="14"/>
      <c r="F341" s="2" t="s">
        <v>13</v>
      </c>
      <c r="G341" s="11"/>
      <c r="H341" s="13"/>
      <c r="I341" s="14"/>
    </row>
    <row r="342" spans="1:9" ht="10.5">
      <c r="A342" s="2"/>
      <c r="B342" s="12" t="s">
        <v>6</v>
      </c>
      <c r="C342" s="12" t="s">
        <v>7</v>
      </c>
      <c r="D342" s="12" t="s">
        <v>8</v>
      </c>
      <c r="F342" s="2"/>
      <c r="G342" s="9" t="s">
        <v>10</v>
      </c>
      <c r="H342" s="9" t="s">
        <v>11</v>
      </c>
      <c r="I342" s="9" t="s">
        <v>12</v>
      </c>
    </row>
    <row r="343" spans="1:9" ht="10.5">
      <c r="A343" s="2" t="s">
        <v>1</v>
      </c>
      <c r="B343" s="8"/>
      <c r="C343" s="8"/>
      <c r="D343" s="8"/>
      <c r="F343" s="2" t="s">
        <v>1</v>
      </c>
      <c r="G343" s="8"/>
      <c r="H343" s="8"/>
      <c r="I343" s="8"/>
    </row>
    <row r="344" spans="1:9" ht="10.5">
      <c r="A344" s="2" t="s">
        <v>2</v>
      </c>
      <c r="B344" s="2"/>
      <c r="C344" s="2"/>
      <c r="D344" s="2"/>
      <c r="F344" s="2" t="s">
        <v>9</v>
      </c>
      <c r="G344" s="2"/>
      <c r="H344" s="2"/>
      <c r="I344" s="2"/>
    </row>
    <row r="345" spans="1:9" ht="11.25" thickBot="1">
      <c r="A345" s="5" t="s">
        <v>3</v>
      </c>
      <c r="B345" s="6">
        <f>B339*B344</f>
        <v>0</v>
      </c>
      <c r="C345" s="6">
        <f>C339*C344</f>
        <v>0</v>
      </c>
      <c r="D345" s="6">
        <f>D339*D344</f>
        <v>0</v>
      </c>
      <c r="F345" s="5" t="s">
        <v>3</v>
      </c>
      <c r="G345" s="6">
        <f>G344*B339</f>
        <v>0</v>
      </c>
      <c r="H345" s="6">
        <f>H344*C339</f>
        <v>0</v>
      </c>
      <c r="I345" s="6">
        <f>I344*D339</f>
        <v>0</v>
      </c>
    </row>
    <row r="346" spans="1:9" ht="10.5">
      <c r="A346" s="4" t="s">
        <v>4</v>
      </c>
      <c r="B346" s="7">
        <f>B343+B345</f>
        <v>0</v>
      </c>
      <c r="C346" s="7">
        <f>C343+C345</f>
        <v>0</v>
      </c>
      <c r="D346" s="7">
        <f>D343+D345</f>
        <v>0</v>
      </c>
      <c r="F346" s="4" t="s">
        <v>4</v>
      </c>
      <c r="G346" s="7">
        <f>G343+G345</f>
        <v>0</v>
      </c>
      <c r="H346" s="7">
        <f>H343+H345</f>
        <v>0</v>
      </c>
      <c r="I346" s="7">
        <f>I343+I345</f>
        <v>0</v>
      </c>
    </row>
    <row r="347" spans="1:9" ht="10.5">
      <c r="A347" s="2" t="s">
        <v>5</v>
      </c>
      <c r="B347" s="16">
        <f>ROUND(B346*2.5,-3)*1.05</f>
        <v>0</v>
      </c>
      <c r="C347" s="16">
        <f>ROUND(C346*2.5,-3)*1.05</f>
        <v>0</v>
      </c>
      <c r="D347" s="16">
        <f>ROUND(D346*2.5,-3)*1.05</f>
        <v>0</v>
      </c>
      <c r="F347" s="2" t="s">
        <v>5</v>
      </c>
      <c r="G347" s="16">
        <f>ROUND(G346*2.5,-3)*1.05</f>
        <v>0</v>
      </c>
      <c r="H347" s="16">
        <f>ROUND(H346*2.5,-3)*1.05</f>
        <v>0</v>
      </c>
      <c r="I347" s="16">
        <f>ROUND(I346*2.5,-3)*1.05</f>
        <v>0</v>
      </c>
    </row>
    <row r="348" spans="1:9" ht="10.5">
      <c r="A348" s="3"/>
      <c r="B348" s="15"/>
      <c r="C348" s="15"/>
      <c r="D348" s="15"/>
      <c r="F348" s="3"/>
      <c r="G348" s="15"/>
      <c r="H348" s="15"/>
      <c r="I348" s="15"/>
    </row>
    <row r="349" spans="1:9" ht="10.5">
      <c r="A349" s="11" t="s">
        <v>13</v>
      </c>
      <c r="B349" s="11"/>
      <c r="C349" s="13"/>
      <c r="D349" s="14"/>
      <c r="F349" s="2" t="s">
        <v>13</v>
      </c>
      <c r="G349" s="11"/>
      <c r="H349" s="13"/>
      <c r="I349" s="14"/>
    </row>
    <row r="350" spans="1:9" ht="10.5">
      <c r="A350" s="2"/>
      <c r="B350" s="12" t="s">
        <v>6</v>
      </c>
      <c r="C350" s="12" t="s">
        <v>7</v>
      </c>
      <c r="D350" s="12" t="s">
        <v>8</v>
      </c>
      <c r="F350" s="2"/>
      <c r="G350" s="9" t="s">
        <v>10</v>
      </c>
      <c r="H350" s="9" t="s">
        <v>11</v>
      </c>
      <c r="I350" s="9" t="s">
        <v>12</v>
      </c>
    </row>
    <row r="351" spans="1:9" ht="10.5">
      <c r="A351" s="2" t="s">
        <v>1</v>
      </c>
      <c r="B351" s="8"/>
      <c r="C351" s="8"/>
      <c r="D351" s="8"/>
      <c r="F351" s="2" t="s">
        <v>1</v>
      </c>
      <c r="G351" s="8"/>
      <c r="H351" s="8"/>
      <c r="I351" s="8"/>
    </row>
    <row r="352" spans="1:9" ht="10.5">
      <c r="A352" s="2" t="s">
        <v>2</v>
      </c>
      <c r="B352" s="2"/>
      <c r="C352" s="2"/>
      <c r="D352" s="2"/>
      <c r="F352" s="2" t="s">
        <v>9</v>
      </c>
      <c r="G352" s="2"/>
      <c r="H352" s="2"/>
      <c r="I352" s="2"/>
    </row>
    <row r="353" spans="1:9" ht="11.25" thickBot="1">
      <c r="A353" s="5" t="s">
        <v>3</v>
      </c>
      <c r="B353" s="6">
        <f>B352*B339</f>
        <v>0</v>
      </c>
      <c r="C353" s="6">
        <f>C352*C339</f>
        <v>0</v>
      </c>
      <c r="D353" s="6">
        <f>D352*D339</f>
        <v>0</v>
      </c>
      <c r="F353" s="5" t="s">
        <v>3</v>
      </c>
      <c r="G353" s="6">
        <f>G352*B339</f>
        <v>0</v>
      </c>
      <c r="H353" s="6">
        <f>H352*C339</f>
        <v>0</v>
      </c>
      <c r="I353" s="6">
        <f>I352*D339</f>
        <v>0</v>
      </c>
    </row>
    <row r="354" spans="1:9" ht="10.5">
      <c r="A354" s="4" t="s">
        <v>4</v>
      </c>
      <c r="B354" s="7">
        <f>B351+B353</f>
        <v>0</v>
      </c>
      <c r="C354" s="7">
        <f>C351+C353</f>
        <v>0</v>
      </c>
      <c r="D354" s="7">
        <f>D351+D353</f>
        <v>0</v>
      </c>
      <c r="F354" s="4" t="s">
        <v>4</v>
      </c>
      <c r="G354" s="7">
        <f>G351+G353</f>
        <v>0</v>
      </c>
      <c r="H354" s="7">
        <f>H351+H353</f>
        <v>0</v>
      </c>
      <c r="I354" s="7">
        <f>I351+I353</f>
        <v>0</v>
      </c>
    </row>
    <row r="355" spans="1:9" ht="10.5">
      <c r="A355" s="2" t="s">
        <v>5</v>
      </c>
      <c r="B355" s="16">
        <f>ROUND(B354*2.5,-3)*1.05</f>
        <v>0</v>
      </c>
      <c r="C355" s="16">
        <f>ROUND(C354*2.5,-3)*1.05</f>
        <v>0</v>
      </c>
      <c r="D355" s="16">
        <f>ROUND(D354*2.5,-3)*1.05</f>
        <v>0</v>
      </c>
      <c r="F355" s="2" t="s">
        <v>5</v>
      </c>
      <c r="G355" s="16">
        <f>ROUND(G354*2.5,-3)*1.05</f>
        <v>0</v>
      </c>
      <c r="H355" s="16">
        <f>ROUND(H354*2.5,-3)*1.05</f>
        <v>0</v>
      </c>
      <c r="I355" s="16">
        <f>ROUND(I354*2.5,-3)*1.05</f>
        <v>0</v>
      </c>
    </row>
    <row r="356" spans="1:9" ht="10.5">
      <c r="A356" s="3"/>
      <c r="B356" s="15"/>
      <c r="C356" s="15"/>
      <c r="D356" s="15"/>
      <c r="F356" s="3"/>
      <c r="G356" s="15"/>
      <c r="H356" s="15"/>
      <c r="I356" s="15"/>
    </row>
    <row r="357" spans="1:9" ht="10.5">
      <c r="A357" s="11" t="s">
        <v>13</v>
      </c>
      <c r="B357" s="11"/>
      <c r="C357" s="13"/>
      <c r="D357" s="14"/>
      <c r="F357" s="2" t="s">
        <v>13</v>
      </c>
      <c r="G357" s="11"/>
      <c r="H357" s="13"/>
      <c r="I357" s="14"/>
    </row>
    <row r="358" spans="1:9" ht="10.5">
      <c r="A358" s="2"/>
      <c r="B358" s="12" t="s">
        <v>6</v>
      </c>
      <c r="C358" s="12" t="s">
        <v>7</v>
      </c>
      <c r="D358" s="12" t="s">
        <v>8</v>
      </c>
      <c r="F358" s="2"/>
      <c r="G358" s="9" t="s">
        <v>10</v>
      </c>
      <c r="H358" s="9" t="s">
        <v>11</v>
      </c>
      <c r="I358" s="9" t="s">
        <v>12</v>
      </c>
    </row>
    <row r="359" spans="1:9" ht="10.5">
      <c r="A359" s="2" t="s">
        <v>1</v>
      </c>
      <c r="B359" s="8"/>
      <c r="C359" s="8"/>
      <c r="D359" s="8"/>
      <c r="F359" s="2" t="s">
        <v>1</v>
      </c>
      <c r="G359" s="8"/>
      <c r="H359" s="8"/>
      <c r="I359" s="8"/>
    </row>
    <row r="360" spans="1:9" ht="10.5">
      <c r="A360" s="2" t="s">
        <v>2</v>
      </c>
      <c r="B360" s="2"/>
      <c r="C360" s="2"/>
      <c r="D360" s="2"/>
      <c r="F360" s="2" t="s">
        <v>9</v>
      </c>
      <c r="G360" s="2"/>
      <c r="H360" s="2"/>
      <c r="I360" s="2"/>
    </row>
    <row r="361" spans="1:9" ht="11.25" thickBot="1">
      <c r="A361" s="5" t="s">
        <v>3</v>
      </c>
      <c r="B361" s="6">
        <f>B339*B360</f>
        <v>0</v>
      </c>
      <c r="C361" s="6">
        <f>C339*C360</f>
        <v>0</v>
      </c>
      <c r="D361" s="6">
        <f>D339*D360</f>
        <v>0</v>
      </c>
      <c r="F361" s="5" t="s">
        <v>3</v>
      </c>
      <c r="G361" s="6">
        <f>G360*B339</f>
        <v>0</v>
      </c>
      <c r="H361" s="6">
        <f>H360*C339</f>
        <v>0</v>
      </c>
      <c r="I361" s="6">
        <f>I360*D339</f>
        <v>0</v>
      </c>
    </row>
    <row r="362" spans="1:9" ht="10.5">
      <c r="A362" s="4" t="s">
        <v>4</v>
      </c>
      <c r="B362" s="7">
        <f>B359+B361</f>
        <v>0</v>
      </c>
      <c r="C362" s="7">
        <f>C359+C361</f>
        <v>0</v>
      </c>
      <c r="D362" s="7">
        <f>D359+D361</f>
        <v>0</v>
      </c>
      <c r="F362" s="4" t="s">
        <v>4</v>
      </c>
      <c r="G362" s="7">
        <f>G359+G361</f>
        <v>0</v>
      </c>
      <c r="H362" s="7">
        <f>H359+H361</f>
        <v>0</v>
      </c>
      <c r="I362" s="7">
        <f>I359+I361</f>
        <v>0</v>
      </c>
    </row>
    <row r="363" spans="1:9" ht="10.5">
      <c r="A363" s="2" t="s">
        <v>5</v>
      </c>
      <c r="B363" s="16">
        <f>ROUND(B362*2.5,-3)*1.05</f>
        <v>0</v>
      </c>
      <c r="C363" s="16">
        <f>ROUND(C362*2.5,-3)*1.05</f>
        <v>0</v>
      </c>
      <c r="D363" s="16">
        <f>ROUND(D362*2.5,-3)*1.05</f>
        <v>0</v>
      </c>
      <c r="F363" s="2" t="s">
        <v>5</v>
      </c>
      <c r="G363" s="16">
        <f>ROUND(G362*2.5,-3)*1.05</f>
        <v>0</v>
      </c>
      <c r="H363" s="16">
        <f>ROUND(H362*2.5,-3)*1.05</f>
        <v>0</v>
      </c>
      <c r="I363" s="16">
        <f>ROUND(I362*2.5,-3)*1.05</f>
        <v>0</v>
      </c>
    </row>
    <row r="364" spans="1:9" ht="10.5">
      <c r="A364" s="3"/>
      <c r="B364" s="15"/>
      <c r="C364" s="15"/>
      <c r="D364" s="15"/>
      <c r="F364" s="3"/>
      <c r="G364" s="15"/>
      <c r="H364" s="15"/>
      <c r="I364" s="15"/>
    </row>
    <row r="365" spans="1:9" ht="10.5">
      <c r="A365" s="11" t="s">
        <v>13</v>
      </c>
      <c r="B365" s="11"/>
      <c r="C365" s="13"/>
      <c r="D365" s="14"/>
      <c r="F365" s="2" t="s">
        <v>13</v>
      </c>
      <c r="G365" s="11"/>
      <c r="H365" s="13"/>
      <c r="I365" s="14"/>
    </row>
    <row r="366" spans="1:9" ht="10.5">
      <c r="A366" s="2"/>
      <c r="B366" s="12" t="s">
        <v>6</v>
      </c>
      <c r="C366" s="12" t="s">
        <v>7</v>
      </c>
      <c r="D366" s="12" t="s">
        <v>8</v>
      </c>
      <c r="F366" s="2"/>
      <c r="G366" s="9" t="s">
        <v>10</v>
      </c>
      <c r="H366" s="9" t="s">
        <v>11</v>
      </c>
      <c r="I366" s="9" t="s">
        <v>12</v>
      </c>
    </row>
    <row r="367" spans="1:9" ht="10.5">
      <c r="A367" s="2" t="s">
        <v>1</v>
      </c>
      <c r="B367" s="8"/>
      <c r="C367" s="8"/>
      <c r="D367" s="8"/>
      <c r="F367" s="2" t="s">
        <v>1</v>
      </c>
      <c r="G367" s="8"/>
      <c r="H367" s="8"/>
      <c r="I367" s="8"/>
    </row>
    <row r="368" spans="1:9" ht="10.5">
      <c r="A368" s="2" t="s">
        <v>2</v>
      </c>
      <c r="B368" s="2"/>
      <c r="C368" s="2"/>
      <c r="D368" s="2"/>
      <c r="F368" s="2" t="s">
        <v>9</v>
      </c>
      <c r="G368" s="2"/>
      <c r="H368" s="2"/>
      <c r="I368" s="2"/>
    </row>
    <row r="369" spans="1:9" ht="11.25" thickBot="1">
      <c r="A369" s="5" t="s">
        <v>3</v>
      </c>
      <c r="B369" s="6">
        <f>B339*B368</f>
        <v>0</v>
      </c>
      <c r="C369" s="6">
        <f>C339*C368</f>
        <v>0</v>
      </c>
      <c r="D369" s="6">
        <f>D339*D368</f>
        <v>0</v>
      </c>
      <c r="F369" s="5" t="s">
        <v>3</v>
      </c>
      <c r="G369" s="6">
        <f>G368*B339</f>
        <v>0</v>
      </c>
      <c r="H369" s="6">
        <f>H368*C339</f>
        <v>0</v>
      </c>
      <c r="I369" s="6">
        <f>I368*D339</f>
        <v>0</v>
      </c>
    </row>
    <row r="370" spans="1:9" ht="10.5">
      <c r="A370" s="4" t="s">
        <v>4</v>
      </c>
      <c r="B370" s="7">
        <f>B367+B369</f>
        <v>0</v>
      </c>
      <c r="C370" s="7">
        <f>C367+C369</f>
        <v>0</v>
      </c>
      <c r="D370" s="7">
        <f>D367+D369</f>
        <v>0</v>
      </c>
      <c r="F370" s="4" t="s">
        <v>4</v>
      </c>
      <c r="G370" s="7">
        <f>G367+G369</f>
        <v>0</v>
      </c>
      <c r="H370" s="7">
        <f>H367+H369</f>
        <v>0</v>
      </c>
      <c r="I370" s="7">
        <f>I367+I369</f>
        <v>0</v>
      </c>
    </row>
    <row r="371" spans="1:9" ht="10.5">
      <c r="A371" s="2" t="s">
        <v>5</v>
      </c>
      <c r="B371" s="16">
        <f>ROUND(B370*2.5,-3)*1.05</f>
        <v>0</v>
      </c>
      <c r="C371" s="16">
        <f>ROUND(C370*2.5,-3)*1.05</f>
        <v>0</v>
      </c>
      <c r="D371" s="16">
        <f>ROUND(D370*2.5,-3)*1.05</f>
        <v>0</v>
      </c>
      <c r="F371" s="2" t="s">
        <v>5</v>
      </c>
      <c r="G371" s="16">
        <f>ROUND(G370*2.5,-3)*1.05</f>
        <v>0</v>
      </c>
      <c r="H371" s="16">
        <f>ROUND(H370*2.5,-3)*1.05</f>
        <v>0</v>
      </c>
      <c r="I371" s="16">
        <f>ROUND(I370*2.5,-3)*1.05</f>
        <v>0</v>
      </c>
    </row>
    <row r="373" spans="1:9" ht="10.5">
      <c r="A373" s="11" t="s">
        <v>13</v>
      </c>
      <c r="B373" s="11"/>
      <c r="C373" s="13"/>
      <c r="D373" s="14"/>
      <c r="F373" s="2" t="s">
        <v>13</v>
      </c>
      <c r="G373" s="11"/>
      <c r="H373" s="13"/>
      <c r="I373" s="14"/>
    </row>
    <row r="374" spans="1:9" ht="10.5">
      <c r="A374" s="2"/>
      <c r="B374" s="12" t="s">
        <v>6</v>
      </c>
      <c r="C374" s="12" t="s">
        <v>7</v>
      </c>
      <c r="D374" s="12" t="s">
        <v>8</v>
      </c>
      <c r="F374" s="2"/>
      <c r="G374" s="9" t="s">
        <v>10</v>
      </c>
      <c r="H374" s="9" t="s">
        <v>11</v>
      </c>
      <c r="I374" s="9" t="s">
        <v>12</v>
      </c>
    </row>
    <row r="375" spans="1:9" ht="10.5">
      <c r="A375" s="2" t="s">
        <v>1</v>
      </c>
      <c r="B375" s="8"/>
      <c r="C375" s="8"/>
      <c r="D375" s="8"/>
      <c r="F375" s="2" t="s">
        <v>1</v>
      </c>
      <c r="G375" s="8"/>
      <c r="H375" s="8"/>
      <c r="I375" s="8"/>
    </row>
    <row r="376" spans="1:9" ht="10.5">
      <c r="A376" s="2" t="s">
        <v>2</v>
      </c>
      <c r="B376" s="2"/>
      <c r="C376" s="2"/>
      <c r="D376" s="2"/>
      <c r="F376" s="2" t="s">
        <v>9</v>
      </c>
      <c r="G376" s="2"/>
      <c r="H376" s="2"/>
      <c r="I376" s="2"/>
    </row>
    <row r="377" spans="1:9" ht="11.25" thickBot="1">
      <c r="A377" s="5" t="s">
        <v>3</v>
      </c>
      <c r="B377" s="6">
        <f>B339*B376</f>
        <v>0</v>
      </c>
      <c r="C377" s="6">
        <f>C339*C376</f>
        <v>0</v>
      </c>
      <c r="D377" s="6">
        <f>D339*D376</f>
        <v>0</v>
      </c>
      <c r="F377" s="5" t="s">
        <v>3</v>
      </c>
      <c r="G377" s="6">
        <f>G376*B339</f>
        <v>0</v>
      </c>
      <c r="H377" s="6">
        <f>H376*C339</f>
        <v>0</v>
      </c>
      <c r="I377" s="6">
        <f>I376*D339</f>
        <v>0</v>
      </c>
    </row>
    <row r="378" spans="1:9" ht="10.5">
      <c r="A378" s="4" t="s">
        <v>4</v>
      </c>
      <c r="B378" s="7">
        <f>B375+B377</f>
        <v>0</v>
      </c>
      <c r="C378" s="7">
        <f>C375+C377</f>
        <v>0</v>
      </c>
      <c r="D378" s="7">
        <f>D375+D377</f>
        <v>0</v>
      </c>
      <c r="F378" s="4" t="s">
        <v>4</v>
      </c>
      <c r="G378" s="7">
        <f>G375+G377</f>
        <v>0</v>
      </c>
      <c r="H378" s="7">
        <f>H375+H377</f>
        <v>0</v>
      </c>
      <c r="I378" s="7">
        <f>I375+I377</f>
        <v>0</v>
      </c>
    </row>
    <row r="379" spans="1:9" ht="10.5">
      <c r="A379" s="2" t="s">
        <v>5</v>
      </c>
      <c r="B379" s="16">
        <f>ROUND(B378*2.5,-3)*1.05</f>
        <v>0</v>
      </c>
      <c r="C379" s="16">
        <f>ROUND(C378*2.5,-3)*1.05</f>
        <v>0</v>
      </c>
      <c r="D379" s="16">
        <f>ROUND(D378*2.5,-3)*1.05</f>
        <v>0</v>
      </c>
      <c r="F379" s="2" t="s">
        <v>5</v>
      </c>
      <c r="G379" s="16">
        <f>ROUND(G378*2.5,-3)*1.05</f>
        <v>0</v>
      </c>
      <c r="H379" s="16">
        <f>ROUND(H378*2.5,-3)*1.05</f>
        <v>0</v>
      </c>
      <c r="I379" s="16">
        <f>ROUND(I378*2.5,-3)*1.05</f>
        <v>0</v>
      </c>
    </row>
  </sheetData>
  <sheetProtection sheet="1" objects="1" scenarios="1"/>
  <mergeCells count="7">
    <mergeCell ref="B21:C21"/>
    <mergeCell ref="G21:H21"/>
    <mergeCell ref="B29:C29"/>
    <mergeCell ref="B4:C4"/>
    <mergeCell ref="G4:H4"/>
    <mergeCell ref="B13:C13"/>
    <mergeCell ref="G13:H13"/>
  </mergeCells>
  <printOptions/>
  <pageMargins left="0.75" right="0.75" top="1" bottom="1" header="0.512" footer="0.512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1">
      <selection activeCell="J17" sqref="J17"/>
    </sheetView>
  </sheetViews>
  <sheetFormatPr defaultColWidth="9.33203125" defaultRowHeight="9.75" customHeight="1"/>
  <cols>
    <col min="1" max="1" width="4.16015625" style="0" customWidth="1"/>
    <col min="2" max="2" width="13.83203125" style="21" customWidth="1"/>
    <col min="3" max="3" width="8.16015625" style="0" customWidth="1"/>
    <col min="4" max="4" width="4.16015625" style="0" customWidth="1"/>
    <col min="5" max="5" width="13.83203125" style="21" customWidth="1"/>
  </cols>
  <sheetData>
    <row r="1" spans="2:5" ht="9.75" customHeight="1">
      <c r="B1" s="21">
        <f>Sheet1!B4</f>
        <v>8024146</v>
      </c>
      <c r="E1" s="21">
        <f>Sheet1!G4</f>
        <v>8025146</v>
      </c>
    </row>
    <row r="2" spans="1:5" ht="9.75" customHeight="1">
      <c r="A2" t="s">
        <v>37</v>
      </c>
      <c r="B2" s="20">
        <f>Sheet1!B10</f>
        <v>192150</v>
      </c>
      <c r="D2" t="s">
        <v>37</v>
      </c>
      <c r="E2" s="20">
        <f>Sheet1!G10</f>
        <v>131250</v>
      </c>
    </row>
    <row r="3" spans="1:5" ht="9.75" customHeight="1">
      <c r="A3" t="s">
        <v>38</v>
      </c>
      <c r="B3" s="20">
        <f>Sheet1!C10</f>
        <v>65100</v>
      </c>
      <c r="D3" t="s">
        <v>38</v>
      </c>
      <c r="E3" s="20">
        <f>Sheet1!H10</f>
        <v>66150</v>
      </c>
    </row>
    <row r="4" spans="1:5" ht="9.75" customHeight="1">
      <c r="A4" s="19" t="s">
        <v>39</v>
      </c>
      <c r="B4" s="20">
        <f>Sheet1!D10</f>
        <v>71400</v>
      </c>
      <c r="D4" s="19" t="s">
        <v>39</v>
      </c>
      <c r="E4" s="20">
        <f>Sheet1!I10</f>
        <v>71400</v>
      </c>
    </row>
    <row r="5" spans="1:5" ht="9.75" customHeight="1">
      <c r="A5" s="19"/>
      <c r="B5" s="20"/>
      <c r="D5" s="19"/>
      <c r="E5" s="20"/>
    </row>
    <row r="6" spans="2:5" ht="9.75" customHeight="1">
      <c r="B6" s="21" t="str">
        <f>Sheet1!B13</f>
        <v>7532146(メレ入）</v>
      </c>
      <c r="E6" s="21" t="str">
        <f>Sheet1!G13</f>
        <v>7283126(メレ入）</v>
      </c>
    </row>
    <row r="7" spans="1:5" ht="9.75" customHeight="1">
      <c r="A7" t="s">
        <v>37</v>
      </c>
      <c r="B7" s="20">
        <f>Sheet1!B19</f>
        <v>192150</v>
      </c>
      <c r="D7" t="s">
        <v>37</v>
      </c>
      <c r="E7" s="22">
        <f>Sheet1!G19</f>
        <v>140700</v>
      </c>
    </row>
    <row r="8" spans="1:5" ht="9.75" customHeight="1">
      <c r="A8" t="s">
        <v>38</v>
      </c>
      <c r="B8" s="20">
        <f>Sheet1!C19</f>
        <v>113400</v>
      </c>
      <c r="D8" t="s">
        <v>38</v>
      </c>
      <c r="E8" s="20">
        <f>Sheet1!H19</f>
        <v>86100</v>
      </c>
    </row>
    <row r="9" spans="1:5" ht="9.75" customHeight="1">
      <c r="A9" s="19" t="s">
        <v>39</v>
      </c>
      <c r="B9" s="20">
        <f>Sheet1!D19</f>
        <v>133350</v>
      </c>
      <c r="D9" s="19" t="s">
        <v>39</v>
      </c>
      <c r="E9" s="20">
        <f>Sheet1!I19</f>
        <v>110250</v>
      </c>
    </row>
    <row r="10" spans="1:5" ht="9.75" customHeight="1">
      <c r="A10" s="19"/>
      <c r="B10" s="20"/>
      <c r="D10" s="19"/>
      <c r="E10" s="20"/>
    </row>
    <row r="11" spans="2:5" ht="9.75" customHeight="1">
      <c r="B11" s="21">
        <f>Sheet1!B21</f>
        <v>7385121</v>
      </c>
      <c r="E11" s="23">
        <f>Sheet1!G21</f>
        <v>7705121</v>
      </c>
    </row>
    <row r="12" spans="1:5" ht="9.75" customHeight="1">
      <c r="A12" t="s">
        <v>37</v>
      </c>
      <c r="B12" s="20">
        <f>Sheet1!B27</f>
        <v>132300</v>
      </c>
      <c r="D12" t="s">
        <v>37</v>
      </c>
      <c r="E12" s="20">
        <f>Sheet1!G27</f>
        <v>169050</v>
      </c>
    </row>
    <row r="13" spans="1:5" ht="9.75" customHeight="1">
      <c r="A13" t="s">
        <v>38</v>
      </c>
      <c r="B13" s="20">
        <f>Sheet1!C27</f>
        <v>72450</v>
      </c>
      <c r="D13" t="s">
        <v>38</v>
      </c>
      <c r="E13" s="20">
        <f>Sheet1!H27</f>
        <v>96600</v>
      </c>
    </row>
    <row r="14" spans="1:5" ht="9.75" customHeight="1">
      <c r="A14" s="19" t="s">
        <v>39</v>
      </c>
      <c r="B14" s="20">
        <f>Sheet1!D27</f>
        <v>77700</v>
      </c>
      <c r="D14" s="19" t="s">
        <v>39</v>
      </c>
      <c r="E14" s="20">
        <f>Sheet1!I27</f>
        <v>105000</v>
      </c>
    </row>
    <row r="15" spans="1:5" ht="9.75" customHeight="1">
      <c r="A15" s="19"/>
      <c r="B15" s="20"/>
      <c r="D15" s="19"/>
      <c r="E15" s="20"/>
    </row>
    <row r="16" spans="2:5" ht="9.75" customHeight="1">
      <c r="B16" s="21">
        <f>Sheet1!B29</f>
        <v>7706121</v>
      </c>
      <c r="E16" s="21">
        <f>Sheet1!G29</f>
        <v>9962121</v>
      </c>
    </row>
    <row r="17" spans="1:5" ht="9.75" customHeight="1">
      <c r="A17" t="s">
        <v>37</v>
      </c>
      <c r="B17" s="20">
        <f>Sheet1!B35</f>
        <v>121800</v>
      </c>
      <c r="D17" t="s">
        <v>37</v>
      </c>
      <c r="E17" s="20">
        <f>Sheet1!G35</f>
        <v>135450</v>
      </c>
    </row>
    <row r="18" spans="1:5" ht="9.75" customHeight="1">
      <c r="A18" t="s">
        <v>38</v>
      </c>
      <c r="B18" s="20">
        <f>Sheet1!C35</f>
        <v>70350</v>
      </c>
      <c r="D18" t="s">
        <v>38</v>
      </c>
      <c r="E18" s="20">
        <f>Sheet1!H35</f>
        <v>82950</v>
      </c>
    </row>
    <row r="19" spans="1:5" ht="9.75" customHeight="1">
      <c r="A19" s="19" t="s">
        <v>39</v>
      </c>
      <c r="B19" s="20">
        <f>Sheet1!D35</f>
        <v>75600</v>
      </c>
      <c r="D19" s="19" t="s">
        <v>39</v>
      </c>
      <c r="E19" s="20">
        <f>Sheet1!I35</f>
        <v>114450</v>
      </c>
    </row>
    <row r="21" spans="2:5" ht="9.75" customHeight="1">
      <c r="B21" s="21">
        <f>Sheet1!B37</f>
        <v>0</v>
      </c>
      <c r="E21" s="21">
        <f>Sheet1!G37</f>
        <v>0</v>
      </c>
    </row>
    <row r="22" spans="1:5" ht="9.75" customHeight="1">
      <c r="A22" t="s">
        <v>37</v>
      </c>
      <c r="B22" s="20">
        <f>Sheet1!B43</f>
        <v>0</v>
      </c>
      <c r="D22" t="s">
        <v>37</v>
      </c>
      <c r="E22" s="20">
        <f>Sheet1!G43</f>
        <v>0</v>
      </c>
    </row>
    <row r="23" spans="1:5" ht="9.75" customHeight="1">
      <c r="A23" t="s">
        <v>38</v>
      </c>
      <c r="B23" s="20">
        <f>Sheet1!C43</f>
        <v>0</v>
      </c>
      <c r="D23" t="s">
        <v>38</v>
      </c>
      <c r="E23" s="20">
        <f>Sheet1!H43</f>
        <v>0</v>
      </c>
    </row>
    <row r="24" spans="1:5" ht="9.75" customHeight="1">
      <c r="A24" s="19" t="s">
        <v>39</v>
      </c>
      <c r="B24" s="20">
        <f>Sheet1!D43</f>
        <v>0</v>
      </c>
      <c r="D24" s="19" t="s">
        <v>39</v>
      </c>
      <c r="E24" s="20">
        <f>Sheet1!I43</f>
        <v>0</v>
      </c>
    </row>
    <row r="26" spans="2:5" ht="9.75" customHeight="1">
      <c r="B26" s="21">
        <f>Sheet1!B45</f>
        <v>0</v>
      </c>
      <c r="E26" s="21">
        <f>Sheet1!G45</f>
        <v>0</v>
      </c>
    </row>
    <row r="27" spans="1:5" ht="9.75" customHeight="1">
      <c r="A27" t="s">
        <v>37</v>
      </c>
      <c r="B27" s="20">
        <f>Sheet1!B51</f>
        <v>0</v>
      </c>
      <c r="D27" t="s">
        <v>37</v>
      </c>
      <c r="E27" s="20">
        <f>Sheet1!G51</f>
        <v>0</v>
      </c>
    </row>
    <row r="28" spans="1:5" ht="9.75" customHeight="1">
      <c r="A28" t="s">
        <v>38</v>
      </c>
      <c r="B28" s="20">
        <f>Sheet1!C51</f>
        <v>0</v>
      </c>
      <c r="D28" t="s">
        <v>38</v>
      </c>
      <c r="E28" s="20">
        <f>Sheet1!H51</f>
        <v>0</v>
      </c>
    </row>
    <row r="29" spans="1:5" ht="9.75" customHeight="1">
      <c r="A29" s="19" t="s">
        <v>39</v>
      </c>
      <c r="B29" s="20">
        <f>Sheet1!D51</f>
        <v>0</v>
      </c>
      <c r="D29" s="19" t="s">
        <v>39</v>
      </c>
      <c r="E29" s="20">
        <f>Sheet1!I51</f>
        <v>0</v>
      </c>
    </row>
    <row r="31" spans="2:5" ht="9.75" customHeight="1">
      <c r="B31" s="21">
        <f>Sheet1!B61</f>
        <v>0</v>
      </c>
      <c r="E31" s="21">
        <f>Sheet1!G61</f>
        <v>0</v>
      </c>
    </row>
    <row r="32" spans="1:5" ht="9.75" customHeight="1">
      <c r="A32" t="s">
        <v>37</v>
      </c>
      <c r="B32" s="20">
        <f>Sheet1!B67</f>
        <v>0</v>
      </c>
      <c r="D32" t="s">
        <v>37</v>
      </c>
      <c r="E32" s="20">
        <f>Sheet1!G67</f>
        <v>0</v>
      </c>
    </row>
    <row r="33" spans="1:5" ht="9.75" customHeight="1">
      <c r="A33" t="s">
        <v>38</v>
      </c>
      <c r="B33" s="20">
        <f>Sheet1!C67</f>
        <v>0</v>
      </c>
      <c r="D33" t="s">
        <v>38</v>
      </c>
      <c r="E33" s="20">
        <f>Sheet1!H67</f>
        <v>0</v>
      </c>
    </row>
    <row r="34" spans="1:5" ht="9.75" customHeight="1">
      <c r="A34" s="19" t="s">
        <v>39</v>
      </c>
      <c r="B34" s="20">
        <f>Sheet1!D67</f>
        <v>0</v>
      </c>
      <c r="D34" s="19" t="s">
        <v>39</v>
      </c>
      <c r="E34" s="20">
        <f>Sheet1!I67</f>
        <v>0</v>
      </c>
    </row>
    <row r="35" spans="1:5" ht="9.75" customHeight="1">
      <c r="A35" s="19"/>
      <c r="B35" s="20"/>
      <c r="D35" s="19"/>
      <c r="E35" s="20"/>
    </row>
    <row r="36" spans="2:5" ht="9.75" customHeight="1">
      <c r="B36" s="21">
        <f>Sheet1!B69</f>
        <v>0</v>
      </c>
      <c r="E36" s="21">
        <f>Sheet1!G69</f>
        <v>0</v>
      </c>
    </row>
    <row r="37" spans="1:5" ht="9.75" customHeight="1">
      <c r="A37" t="s">
        <v>37</v>
      </c>
      <c r="B37" s="20">
        <f>Sheet1!B75</f>
        <v>0</v>
      </c>
      <c r="D37" t="s">
        <v>37</v>
      </c>
      <c r="E37" s="20">
        <f>Sheet1!G75</f>
        <v>0</v>
      </c>
    </row>
    <row r="38" spans="1:5" ht="9.75" customHeight="1">
      <c r="A38" t="s">
        <v>38</v>
      </c>
      <c r="B38" s="20">
        <f>Sheet1!C75</f>
        <v>0</v>
      </c>
      <c r="D38" t="s">
        <v>38</v>
      </c>
      <c r="E38" s="20">
        <f>Sheet1!H75</f>
        <v>0</v>
      </c>
    </row>
    <row r="39" spans="1:5" ht="9.75" customHeight="1">
      <c r="A39" s="19" t="s">
        <v>39</v>
      </c>
      <c r="B39" s="20">
        <f>Sheet1!D75</f>
        <v>0</v>
      </c>
      <c r="D39" s="19" t="s">
        <v>39</v>
      </c>
      <c r="E39" s="20">
        <f>Sheet1!I75</f>
        <v>0</v>
      </c>
    </row>
    <row r="40" spans="2:5" ht="9.75" customHeight="1">
      <c r="B40" s="21">
        <f>Sheet1!B77</f>
        <v>0</v>
      </c>
      <c r="E40" s="21">
        <f>Sheet1!G77</f>
        <v>0</v>
      </c>
    </row>
    <row r="41" spans="1:5" ht="9.75" customHeight="1">
      <c r="A41" t="s">
        <v>37</v>
      </c>
      <c r="B41" s="20">
        <f>Sheet1!B83</f>
        <v>0</v>
      </c>
      <c r="D41" t="s">
        <v>37</v>
      </c>
      <c r="E41" s="20">
        <f>Sheet1!G83</f>
        <v>0</v>
      </c>
    </row>
    <row r="42" spans="1:5" ht="9.75" customHeight="1">
      <c r="A42" t="s">
        <v>38</v>
      </c>
      <c r="B42" s="20">
        <f>Sheet1!C83</f>
        <v>0</v>
      </c>
      <c r="D42" t="s">
        <v>38</v>
      </c>
      <c r="E42" s="20">
        <f>Sheet1!H83</f>
        <v>0</v>
      </c>
    </row>
    <row r="43" spans="1:5" ht="9.75" customHeight="1">
      <c r="A43" s="19" t="s">
        <v>39</v>
      </c>
      <c r="B43" s="20">
        <f>Sheet1!D83</f>
        <v>0</v>
      </c>
      <c r="D43" s="19" t="s">
        <v>39</v>
      </c>
      <c r="E43" s="20">
        <f>Sheet1!I83</f>
        <v>0</v>
      </c>
    </row>
    <row r="45" spans="2:5" ht="9.75" customHeight="1">
      <c r="B45" s="21">
        <f>Sheet1!B85</f>
        <v>0</v>
      </c>
      <c r="E45" s="21">
        <f>Sheet1!G85</f>
        <v>0</v>
      </c>
    </row>
    <row r="46" spans="1:5" ht="9.75" customHeight="1">
      <c r="A46" t="s">
        <v>37</v>
      </c>
      <c r="B46" s="20">
        <f>Sheet1!B91</f>
        <v>0</v>
      </c>
      <c r="D46" t="s">
        <v>37</v>
      </c>
      <c r="E46" s="20">
        <f>Sheet1!G91</f>
        <v>0</v>
      </c>
    </row>
    <row r="47" spans="1:5" ht="9.75" customHeight="1">
      <c r="A47" t="s">
        <v>38</v>
      </c>
      <c r="B47" s="20">
        <f>Sheet1!C91</f>
        <v>0</v>
      </c>
      <c r="D47" t="s">
        <v>38</v>
      </c>
      <c r="E47" s="20">
        <f>Sheet1!H91</f>
        <v>0</v>
      </c>
    </row>
    <row r="48" spans="1:5" ht="9.75" customHeight="1">
      <c r="A48" s="19" t="s">
        <v>39</v>
      </c>
      <c r="B48" s="20">
        <f>Sheet1!D91</f>
        <v>0</v>
      </c>
      <c r="D48" s="19" t="s">
        <v>39</v>
      </c>
      <c r="E48" s="20">
        <f>Sheet1!I91</f>
        <v>0</v>
      </c>
    </row>
    <row r="50" spans="2:5" ht="9.75" customHeight="1">
      <c r="B50" s="21">
        <f>Sheet1!B93</f>
        <v>0</v>
      </c>
      <c r="E50" s="21">
        <f>Sheet1!G93</f>
        <v>0</v>
      </c>
    </row>
    <row r="51" spans="1:5" ht="9.75" customHeight="1">
      <c r="A51" t="s">
        <v>37</v>
      </c>
      <c r="B51" s="20">
        <f>Sheet1!B99</f>
        <v>0</v>
      </c>
      <c r="D51" t="s">
        <v>37</v>
      </c>
      <c r="E51" s="20">
        <f>Sheet1!G99</f>
        <v>0</v>
      </c>
    </row>
    <row r="52" spans="1:5" ht="9.75" customHeight="1">
      <c r="A52" t="s">
        <v>38</v>
      </c>
      <c r="B52" s="20">
        <f>Sheet1!C99</f>
        <v>0</v>
      </c>
      <c r="D52" t="s">
        <v>38</v>
      </c>
      <c r="E52" s="20">
        <f>Sheet1!H99</f>
        <v>0</v>
      </c>
    </row>
    <row r="53" spans="1:5" ht="9.75" customHeight="1">
      <c r="A53" s="19" t="s">
        <v>39</v>
      </c>
      <c r="B53" s="20">
        <f>Sheet1!D99</f>
        <v>0</v>
      </c>
      <c r="D53" s="19" t="s">
        <v>39</v>
      </c>
      <c r="E53" s="20">
        <f>Sheet1!I99</f>
        <v>0</v>
      </c>
    </row>
    <row r="55" spans="2:5" ht="9.75" customHeight="1">
      <c r="B55" s="21">
        <f>Sheet1!B101</f>
        <v>0</v>
      </c>
      <c r="E55" s="21">
        <f>Sheet1!G101</f>
        <v>0</v>
      </c>
    </row>
    <row r="56" spans="1:5" ht="9.75" customHeight="1">
      <c r="A56" t="s">
        <v>37</v>
      </c>
      <c r="B56" s="20">
        <f>Sheet1!B107</f>
        <v>0</v>
      </c>
      <c r="D56" t="s">
        <v>37</v>
      </c>
      <c r="E56" s="20">
        <f>Sheet1!G107</f>
        <v>0</v>
      </c>
    </row>
    <row r="57" spans="1:5" ht="9.75" customHeight="1">
      <c r="A57" t="s">
        <v>38</v>
      </c>
      <c r="B57" s="20">
        <f>Sheet1!C107</f>
        <v>0</v>
      </c>
      <c r="D57" t="s">
        <v>38</v>
      </c>
      <c r="E57" s="20">
        <f>Sheet1!H107</f>
        <v>0</v>
      </c>
    </row>
    <row r="58" spans="1:5" ht="9.75" customHeight="1">
      <c r="A58" s="19" t="s">
        <v>39</v>
      </c>
      <c r="B58" s="20">
        <f>Sheet1!D107</f>
        <v>0</v>
      </c>
      <c r="D58" s="19" t="s">
        <v>39</v>
      </c>
      <c r="E58" s="20">
        <f>Sheet1!I107</f>
        <v>0</v>
      </c>
    </row>
    <row r="60" spans="2:5" ht="9.75" customHeight="1">
      <c r="B60" s="21">
        <f>Sheet1!B117</f>
        <v>0</v>
      </c>
      <c r="E60" s="21">
        <f>Sheet1!G117</f>
        <v>0</v>
      </c>
    </row>
    <row r="61" spans="1:5" ht="9.75" customHeight="1">
      <c r="A61" t="s">
        <v>37</v>
      </c>
      <c r="B61" s="20">
        <f>Sheet1!B123</f>
        <v>0</v>
      </c>
      <c r="D61" t="s">
        <v>37</v>
      </c>
      <c r="E61" s="20">
        <f>Sheet1!G123</f>
        <v>0</v>
      </c>
    </row>
    <row r="62" spans="1:5" ht="9.75" customHeight="1">
      <c r="A62" t="s">
        <v>38</v>
      </c>
      <c r="B62" s="20">
        <f>Sheet1!C123</f>
        <v>0</v>
      </c>
      <c r="D62" t="s">
        <v>38</v>
      </c>
      <c r="E62" s="20">
        <f>Sheet1!H123</f>
        <v>0</v>
      </c>
    </row>
    <row r="63" spans="1:5" ht="9.75" customHeight="1">
      <c r="A63" s="19" t="s">
        <v>39</v>
      </c>
      <c r="B63" s="20">
        <f>Sheet1!D123</f>
        <v>0</v>
      </c>
      <c r="D63" s="19" t="s">
        <v>39</v>
      </c>
      <c r="E63" s="20">
        <f>Sheet1!I123</f>
        <v>0</v>
      </c>
    </row>
    <row r="65" spans="2:5" ht="9.75" customHeight="1">
      <c r="B65" s="24">
        <f>Sheet1!B125</f>
        <v>0</v>
      </c>
      <c r="E65" s="21">
        <f>Sheet1!G125</f>
        <v>0</v>
      </c>
    </row>
    <row r="66" spans="1:5" ht="9.75" customHeight="1">
      <c r="A66" t="s">
        <v>37</v>
      </c>
      <c r="B66" s="20">
        <f>Sheet1!B131</f>
        <v>134400</v>
      </c>
      <c r="D66" t="s">
        <v>37</v>
      </c>
      <c r="E66" s="20">
        <f>Sheet1!G131</f>
        <v>129150</v>
      </c>
    </row>
    <row r="67" spans="1:5" ht="9.75" customHeight="1">
      <c r="A67" t="s">
        <v>38</v>
      </c>
      <c r="B67" s="20">
        <f>Sheet1!C131</f>
        <v>90300</v>
      </c>
      <c r="D67" t="s">
        <v>38</v>
      </c>
      <c r="E67" s="20">
        <f>Sheet1!H131</f>
        <v>88200</v>
      </c>
    </row>
    <row r="68" spans="1:5" ht="9.75" customHeight="1">
      <c r="A68" s="19" t="s">
        <v>39</v>
      </c>
      <c r="B68" s="20">
        <f>Sheet1!D131</f>
        <v>100800</v>
      </c>
      <c r="D68" s="19" t="s">
        <v>39</v>
      </c>
      <c r="E68" s="20">
        <f>Sheet1!I131</f>
        <v>94500</v>
      </c>
    </row>
    <row r="69" spans="1:5" ht="9.75" customHeight="1">
      <c r="A69" s="19"/>
      <c r="B69" s="20"/>
      <c r="D69" s="19"/>
      <c r="E69" s="20"/>
    </row>
    <row r="70" spans="2:5" ht="9.75" customHeight="1">
      <c r="B70" s="21">
        <f>Sheet1!B133</f>
        <v>0</v>
      </c>
      <c r="E70" s="21">
        <f>Sheet1!G133</f>
        <v>0</v>
      </c>
    </row>
    <row r="71" spans="1:5" ht="9.75" customHeight="1">
      <c r="A71" t="s">
        <v>37</v>
      </c>
      <c r="B71" s="20">
        <f>Sheet1!B139</f>
        <v>0</v>
      </c>
      <c r="D71" t="s">
        <v>37</v>
      </c>
      <c r="E71" s="20">
        <f>Sheet1!G139</f>
        <v>0</v>
      </c>
    </row>
    <row r="72" spans="1:5" ht="9.75" customHeight="1">
      <c r="A72" t="s">
        <v>38</v>
      </c>
      <c r="B72" s="20">
        <f>Sheet1!C139</f>
        <v>0</v>
      </c>
      <c r="D72" t="s">
        <v>38</v>
      </c>
      <c r="E72" s="20">
        <f>Sheet1!H139</f>
        <v>0</v>
      </c>
    </row>
    <row r="73" spans="1:5" ht="9.75" customHeight="1">
      <c r="A73" s="19" t="s">
        <v>39</v>
      </c>
      <c r="B73" s="20">
        <f>Sheet1!D139</f>
        <v>0</v>
      </c>
      <c r="D73" s="19" t="s">
        <v>39</v>
      </c>
      <c r="E73" s="20">
        <f>Sheet1!I139</f>
        <v>0</v>
      </c>
    </row>
    <row r="74" spans="1:4" ht="9.75" customHeight="1">
      <c r="A74" s="19"/>
      <c r="D74" s="19"/>
    </row>
    <row r="75" spans="2:5" ht="9.75" customHeight="1">
      <c r="B75" s="21">
        <f>Sheet1!B141</f>
        <v>0</v>
      </c>
      <c r="E75" s="21">
        <f>Sheet1!G141</f>
        <v>0</v>
      </c>
    </row>
    <row r="76" spans="1:5" ht="9.75" customHeight="1">
      <c r="A76" t="s">
        <v>37</v>
      </c>
      <c r="B76" s="20">
        <f>Sheet1!B147</f>
        <v>0</v>
      </c>
      <c r="D76" t="s">
        <v>37</v>
      </c>
      <c r="E76" s="20">
        <f>Sheet1!G147</f>
        <v>0</v>
      </c>
    </row>
    <row r="77" spans="1:5" ht="9.75" customHeight="1">
      <c r="A77" t="s">
        <v>38</v>
      </c>
      <c r="B77" s="20">
        <f>Sheet1!C147</f>
        <v>0</v>
      </c>
      <c r="D77" t="s">
        <v>38</v>
      </c>
      <c r="E77" s="20">
        <f>Sheet1!H147</f>
        <v>0</v>
      </c>
    </row>
    <row r="78" spans="1:5" ht="9.75" customHeight="1">
      <c r="A78" s="19" t="s">
        <v>39</v>
      </c>
      <c r="B78" s="20">
        <f>Sheet1!D147</f>
        <v>0</v>
      </c>
      <c r="D78" s="19" t="s">
        <v>39</v>
      </c>
      <c r="E78" s="20">
        <f>Sheet1!I147</f>
        <v>0</v>
      </c>
    </row>
    <row r="79" spans="2:5" ht="9.75" customHeight="1">
      <c r="B79" s="21">
        <f>Sheet1!B149</f>
        <v>0</v>
      </c>
      <c r="E79" s="21">
        <f>Sheet1!G149</f>
        <v>0</v>
      </c>
    </row>
    <row r="80" spans="1:5" ht="9.75" customHeight="1">
      <c r="A80" t="s">
        <v>37</v>
      </c>
      <c r="B80" s="20">
        <f>Sheet1!B155</f>
        <v>0</v>
      </c>
      <c r="D80" t="s">
        <v>37</v>
      </c>
      <c r="E80" s="20">
        <f>Sheet1!G155</f>
        <v>0</v>
      </c>
    </row>
    <row r="81" spans="1:5" ht="9.75" customHeight="1">
      <c r="A81" t="s">
        <v>38</v>
      </c>
      <c r="B81" s="20">
        <f>Sheet1!C155</f>
        <v>0</v>
      </c>
      <c r="D81" t="s">
        <v>38</v>
      </c>
      <c r="E81" s="20">
        <f>Sheet1!H155</f>
        <v>0</v>
      </c>
    </row>
    <row r="82" spans="1:5" ht="9.75" customHeight="1">
      <c r="A82" s="19" t="s">
        <v>39</v>
      </c>
      <c r="B82" s="20">
        <f>Sheet1!D155</f>
        <v>0</v>
      </c>
      <c r="D82" s="19" t="s">
        <v>39</v>
      </c>
      <c r="E82" s="20">
        <f>Sheet1!I155</f>
        <v>0</v>
      </c>
    </row>
    <row r="84" spans="2:5" ht="9.75" customHeight="1">
      <c r="B84" s="21">
        <f>Sheet1!B157</f>
        <v>0</v>
      </c>
      <c r="E84" s="21">
        <f>Sheet1!G157</f>
        <v>0</v>
      </c>
    </row>
    <row r="85" spans="1:5" ht="9.75" customHeight="1">
      <c r="A85" t="s">
        <v>37</v>
      </c>
      <c r="B85" s="20">
        <f>Sheet1!B163</f>
        <v>0</v>
      </c>
      <c r="D85" t="s">
        <v>37</v>
      </c>
      <c r="E85" s="20">
        <f>Sheet1!G163</f>
        <v>0</v>
      </c>
    </row>
    <row r="86" spans="1:5" ht="9.75" customHeight="1">
      <c r="A86" t="s">
        <v>38</v>
      </c>
      <c r="B86" s="20">
        <f>Sheet1!C163</f>
        <v>0</v>
      </c>
      <c r="D86" t="s">
        <v>38</v>
      </c>
      <c r="E86" s="20">
        <f>Sheet1!H163</f>
        <v>0</v>
      </c>
    </row>
    <row r="87" spans="1:5" ht="9.75" customHeight="1">
      <c r="A87" s="19" t="s">
        <v>39</v>
      </c>
      <c r="B87" s="20">
        <f>Sheet1!D163</f>
        <v>0</v>
      </c>
      <c r="D87" s="19" t="s">
        <v>39</v>
      </c>
      <c r="E87" s="20">
        <f>Sheet1!I163</f>
        <v>0</v>
      </c>
    </row>
    <row r="89" spans="2:5" ht="9.75" customHeight="1">
      <c r="B89" s="21" t="str">
        <f>Sheet1!B173</f>
        <v>05K-0001-050</v>
      </c>
      <c r="E89" s="21" t="str">
        <f>Sheet1!G173</f>
        <v>05C-0096-050</v>
      </c>
    </row>
    <row r="90" spans="1:5" ht="9.75" customHeight="1">
      <c r="A90" t="s">
        <v>37</v>
      </c>
      <c r="B90" s="20">
        <f>Sheet1!B179</f>
        <v>184800</v>
      </c>
      <c r="D90" t="s">
        <v>37</v>
      </c>
      <c r="E90" s="20">
        <f>Sheet1!G179</f>
        <v>71400</v>
      </c>
    </row>
    <row r="91" spans="1:5" ht="9.75" customHeight="1">
      <c r="A91" t="s">
        <v>38</v>
      </c>
      <c r="B91" s="20">
        <f>Sheet1!C179</f>
        <v>132300</v>
      </c>
      <c r="D91" t="s">
        <v>38</v>
      </c>
      <c r="E91" s="20">
        <f>Sheet1!H179</f>
        <v>45150</v>
      </c>
    </row>
    <row r="92" spans="1:5" ht="9.75" customHeight="1">
      <c r="A92" s="19" t="s">
        <v>39</v>
      </c>
      <c r="B92" s="20">
        <f>Sheet1!D179</f>
        <v>143850</v>
      </c>
      <c r="D92" s="19" t="s">
        <v>39</v>
      </c>
      <c r="E92" s="20">
        <f>Sheet1!I179</f>
        <v>49350</v>
      </c>
    </row>
    <row r="94" spans="2:5" ht="9.75" customHeight="1">
      <c r="B94" s="21" t="str">
        <f>Sheet1!B181</f>
        <v>04A-0426-050</v>
      </c>
      <c r="E94" s="21" t="str">
        <f>Sheet1!G181</f>
        <v>04B-0132-050</v>
      </c>
    </row>
    <row r="95" spans="1:5" ht="9.75" customHeight="1">
      <c r="A95" t="s">
        <v>37</v>
      </c>
      <c r="B95" s="20">
        <f>Sheet1!B187</f>
        <v>180600</v>
      </c>
      <c r="D95" t="s">
        <v>37</v>
      </c>
      <c r="E95" s="20">
        <f>Sheet1!G187</f>
        <v>233100</v>
      </c>
    </row>
    <row r="96" spans="1:5" ht="9.75" customHeight="1">
      <c r="A96" t="s">
        <v>38</v>
      </c>
      <c r="B96" s="20">
        <f>Sheet1!C187</f>
        <v>99750</v>
      </c>
      <c r="D96" t="s">
        <v>38</v>
      </c>
      <c r="E96" s="20">
        <f>Sheet1!H187</f>
        <v>191100</v>
      </c>
    </row>
    <row r="97" spans="1:5" ht="9.75" customHeight="1">
      <c r="A97" s="19" t="s">
        <v>39</v>
      </c>
      <c r="B97" s="20">
        <f>Sheet1!D187</f>
        <v>119700</v>
      </c>
      <c r="D97" s="19" t="s">
        <v>39</v>
      </c>
      <c r="E97" s="20">
        <f>Sheet1!I187</f>
        <v>201600</v>
      </c>
    </row>
    <row r="99" spans="2:5" ht="9.75" customHeight="1">
      <c r="B99" s="21" t="str">
        <f>Sheet1!B189</f>
        <v>12B-0355-280</v>
      </c>
      <c r="E99" s="21">
        <f>Sheet1!G189</f>
        <v>0</v>
      </c>
    </row>
    <row r="100" spans="1:5" ht="9.75" customHeight="1">
      <c r="A100" t="s">
        <v>37</v>
      </c>
      <c r="B100" s="20">
        <f>Sheet1!B195</f>
        <v>181650</v>
      </c>
      <c r="D100" t="s">
        <v>37</v>
      </c>
      <c r="E100" s="20">
        <f>Sheet1!G195</f>
        <v>0</v>
      </c>
    </row>
    <row r="101" spans="1:5" ht="9.75" customHeight="1">
      <c r="A101" t="s">
        <v>38</v>
      </c>
      <c r="B101" s="20">
        <f>Sheet1!C195</f>
        <v>128100</v>
      </c>
      <c r="D101" t="s">
        <v>38</v>
      </c>
      <c r="E101" s="20">
        <f>Sheet1!H195</f>
        <v>0</v>
      </c>
    </row>
    <row r="102" spans="1:5" ht="9.75" customHeight="1">
      <c r="A102" s="19" t="s">
        <v>39</v>
      </c>
      <c r="B102" s="20">
        <f>Sheet1!D195</f>
        <v>140700</v>
      </c>
      <c r="D102" s="19" t="s">
        <v>39</v>
      </c>
      <c r="E102" s="20">
        <f>Sheet1!I195</f>
        <v>0</v>
      </c>
    </row>
    <row r="103" spans="1:5" ht="9.75" customHeight="1">
      <c r="A103" s="19"/>
      <c r="B103" s="20"/>
      <c r="D103" s="19"/>
      <c r="E103" s="20"/>
    </row>
    <row r="104" spans="2:5" ht="9.75" customHeight="1">
      <c r="B104" s="21" t="str">
        <f>Sheet1!B197</f>
        <v>B1462-120</v>
      </c>
      <c r="E104" s="21" t="str">
        <f>Sheet1!G197</f>
        <v>B1417-150</v>
      </c>
    </row>
    <row r="105" spans="1:5" ht="9.75" customHeight="1">
      <c r="A105" t="s">
        <v>37</v>
      </c>
      <c r="B105" s="20">
        <f>Sheet1!B203</f>
        <v>145950</v>
      </c>
      <c r="D105" t="s">
        <v>37</v>
      </c>
      <c r="E105" s="20">
        <f>Sheet1!G203</f>
        <v>148050</v>
      </c>
    </row>
    <row r="106" spans="1:5" ht="9.75" customHeight="1">
      <c r="A106" t="s">
        <v>38</v>
      </c>
      <c r="B106" s="20">
        <f>Sheet1!C203</f>
        <v>99750</v>
      </c>
      <c r="D106" t="s">
        <v>38</v>
      </c>
      <c r="E106" s="20">
        <f>Sheet1!H203</f>
        <v>119700</v>
      </c>
    </row>
    <row r="107" spans="1:5" ht="9.75" customHeight="1">
      <c r="A107" s="19" t="s">
        <v>39</v>
      </c>
      <c r="B107" s="20">
        <f>Sheet1!D203</f>
        <v>118650</v>
      </c>
      <c r="D107" s="19" t="s">
        <v>39</v>
      </c>
      <c r="E107" s="20">
        <f>Sheet1!I203</f>
        <v>113400</v>
      </c>
    </row>
    <row r="108" spans="1:4" ht="9.75" customHeight="1">
      <c r="A108" s="19"/>
      <c r="D108" s="19"/>
    </row>
    <row r="109" spans="2:5" ht="9.75" customHeight="1">
      <c r="B109" s="21" t="str">
        <f>Sheet1!B205</f>
        <v>Q2973-030</v>
      </c>
      <c r="E109" s="21" t="str">
        <f>Sheet1!G205</f>
        <v>Q2921V-050</v>
      </c>
    </row>
    <row r="110" spans="1:5" ht="9.75" customHeight="1">
      <c r="A110" t="s">
        <v>37</v>
      </c>
      <c r="B110" s="20">
        <f>Sheet1!B211</f>
        <v>129150</v>
      </c>
      <c r="D110" t="s">
        <v>37</v>
      </c>
      <c r="E110" s="20">
        <f>Sheet1!G211</f>
        <v>218400</v>
      </c>
    </row>
    <row r="111" spans="1:5" ht="9.75" customHeight="1">
      <c r="A111" t="s">
        <v>38</v>
      </c>
      <c r="B111" s="20">
        <f>Sheet1!C211</f>
        <v>84000</v>
      </c>
      <c r="D111" t="s">
        <v>38</v>
      </c>
      <c r="E111" s="20">
        <f>Sheet1!H211</f>
        <v>138600</v>
      </c>
    </row>
    <row r="112" spans="1:5" ht="9.75" customHeight="1">
      <c r="A112" s="19" t="s">
        <v>39</v>
      </c>
      <c r="B112" s="20">
        <f>Sheet1!D211</f>
        <v>108150</v>
      </c>
      <c r="D112" s="19" t="s">
        <v>39</v>
      </c>
      <c r="E112" s="20">
        <f>Sheet1!I211</f>
        <v>172200</v>
      </c>
    </row>
    <row r="114" spans="2:5" ht="9.75" customHeight="1">
      <c r="B114" s="21" t="str">
        <f>Sheet1!B213</f>
        <v>Q2036-050</v>
      </c>
      <c r="E114" s="21" t="str">
        <f>Sheet1!G213</f>
        <v>Q2753-050</v>
      </c>
    </row>
    <row r="115" spans="1:5" ht="9.75" customHeight="1">
      <c r="A115" t="s">
        <v>37</v>
      </c>
      <c r="B115" s="20">
        <f>Sheet1!B219</f>
        <v>196350</v>
      </c>
      <c r="D115" t="s">
        <v>37</v>
      </c>
      <c r="E115" s="20">
        <f>Sheet1!G219</f>
        <v>171150</v>
      </c>
    </row>
    <row r="116" spans="1:5" ht="9.75" customHeight="1">
      <c r="A116" t="s">
        <v>38</v>
      </c>
      <c r="B116" s="20">
        <f>Sheet1!C219</f>
        <v>109200</v>
      </c>
      <c r="D116" t="s">
        <v>38</v>
      </c>
      <c r="E116" s="20">
        <f>Sheet1!H219</f>
        <v>84000</v>
      </c>
    </row>
    <row r="117" spans="1:5" ht="9.75" customHeight="1">
      <c r="A117" s="19" t="s">
        <v>39</v>
      </c>
      <c r="B117" s="20">
        <f>Sheet1!D219</f>
        <v>128100</v>
      </c>
      <c r="D117" s="19" t="s">
        <v>39</v>
      </c>
      <c r="E117" s="20">
        <f>Sheet1!I219</f>
        <v>102900</v>
      </c>
    </row>
    <row r="118" spans="2:5" ht="9.75" customHeight="1">
      <c r="B118" s="21" t="str">
        <f>Sheet1!B229</f>
        <v>Q2811-030</v>
      </c>
      <c r="E118" s="21" t="str">
        <f>Sheet1!G229</f>
        <v>A0488-170</v>
      </c>
    </row>
    <row r="119" spans="1:5" ht="9.75" customHeight="1">
      <c r="A119" t="s">
        <v>37</v>
      </c>
      <c r="B119" s="20">
        <f>Sheet1!B235</f>
        <v>157500</v>
      </c>
      <c r="D119" t="s">
        <v>37</v>
      </c>
      <c r="E119" s="20">
        <f>Sheet1!G235</f>
        <v>166950</v>
      </c>
    </row>
    <row r="120" spans="1:5" ht="9.75" customHeight="1">
      <c r="A120" t="s">
        <v>38</v>
      </c>
      <c r="B120" s="20">
        <f>Sheet1!C235</f>
        <v>81900</v>
      </c>
      <c r="D120" t="s">
        <v>38</v>
      </c>
      <c r="E120" s="20">
        <f>Sheet1!H235</f>
        <v>98700</v>
      </c>
    </row>
    <row r="121" spans="1:5" ht="9.75" customHeight="1">
      <c r="A121" s="19" t="s">
        <v>39</v>
      </c>
      <c r="B121" s="20">
        <f>Sheet1!D235</f>
        <v>99750</v>
      </c>
      <c r="D121" s="19" t="s">
        <v>39</v>
      </c>
      <c r="E121" s="20">
        <f>Sheet1!I235</f>
        <v>122850</v>
      </c>
    </row>
    <row r="123" spans="2:5" ht="9.75" customHeight="1">
      <c r="B123" s="21" t="str">
        <f>Sheet1!B237</f>
        <v>K0778D-050</v>
      </c>
      <c r="E123" s="21" t="str">
        <f>Sheet1!G237</f>
        <v>A0499-140</v>
      </c>
    </row>
    <row r="124" spans="1:5" ht="9.75" customHeight="1">
      <c r="A124" t="s">
        <v>37</v>
      </c>
      <c r="B124" s="20">
        <f>Sheet1!B243</f>
        <v>123900</v>
      </c>
      <c r="D124" t="s">
        <v>37</v>
      </c>
      <c r="E124" s="20">
        <f>Sheet1!G243</f>
        <v>127050</v>
      </c>
    </row>
    <row r="125" spans="1:5" ht="9.75" customHeight="1">
      <c r="A125" t="s">
        <v>38</v>
      </c>
      <c r="B125" s="20">
        <f>Sheet1!C243</f>
        <v>94500</v>
      </c>
      <c r="D125" t="s">
        <v>38</v>
      </c>
      <c r="E125" s="20">
        <f>Sheet1!H243</f>
        <v>79800</v>
      </c>
    </row>
    <row r="126" spans="1:5" ht="9.75" customHeight="1">
      <c r="A126" s="19" t="s">
        <v>39</v>
      </c>
      <c r="B126" s="20">
        <f>Sheet1!D243</f>
        <v>105000</v>
      </c>
      <c r="D126" s="19" t="s">
        <v>39</v>
      </c>
      <c r="E126" s="20">
        <f>Sheet1!I243</f>
        <v>97650</v>
      </c>
    </row>
    <row r="128" spans="2:5" ht="9.75" customHeight="1">
      <c r="B128" s="21" t="str">
        <f>Sheet1!B245</f>
        <v>Q2036-030</v>
      </c>
      <c r="E128" s="21" t="str">
        <f>Sheet1!G245</f>
        <v>K0843-030</v>
      </c>
    </row>
    <row r="129" spans="1:5" ht="9.75" customHeight="1">
      <c r="A129" t="s">
        <v>37</v>
      </c>
      <c r="B129" s="20">
        <f>Sheet1!B251</f>
        <v>143850</v>
      </c>
      <c r="D129" t="s">
        <v>37</v>
      </c>
      <c r="E129" s="20">
        <f>Sheet1!G251</f>
        <v>129150</v>
      </c>
    </row>
    <row r="130" spans="1:5" ht="9.75" customHeight="1">
      <c r="A130" t="s">
        <v>38</v>
      </c>
      <c r="B130" s="20">
        <f>Sheet1!C251</f>
        <v>86100</v>
      </c>
      <c r="D130" t="s">
        <v>38</v>
      </c>
      <c r="E130" s="20">
        <f>Sheet1!H251</f>
        <v>93450</v>
      </c>
    </row>
    <row r="131" spans="1:5" ht="9.75" customHeight="1">
      <c r="A131" s="19" t="s">
        <v>39</v>
      </c>
      <c r="B131" s="20">
        <f>Sheet1!D251</f>
        <v>101850</v>
      </c>
      <c r="D131" s="19" t="s">
        <v>39</v>
      </c>
      <c r="E131" s="20">
        <f>Sheet1!I251</f>
        <v>106050</v>
      </c>
    </row>
    <row r="133" spans="2:5" ht="9.75" customHeight="1">
      <c r="B133" s="21" t="str">
        <f>Sheet1!B253</f>
        <v>B-1412-140</v>
      </c>
      <c r="E133" s="20" t="str">
        <f>Sheet1!G253</f>
        <v>Q2878V-050</v>
      </c>
    </row>
    <row r="134" spans="1:5" ht="9.75" customHeight="1">
      <c r="A134" t="s">
        <v>37</v>
      </c>
      <c r="B134" s="20">
        <f>Sheet1!B259</f>
        <v>175350</v>
      </c>
      <c r="D134" t="s">
        <v>37</v>
      </c>
      <c r="E134" s="20">
        <f>Sheet1!G259</f>
        <v>150150</v>
      </c>
    </row>
    <row r="135" spans="1:5" ht="9.75" customHeight="1">
      <c r="A135" t="s">
        <v>38</v>
      </c>
      <c r="B135" s="20">
        <f>Sheet1!C259</f>
        <v>122850</v>
      </c>
      <c r="D135" t="s">
        <v>38</v>
      </c>
      <c r="E135" s="20">
        <f>Sheet1!H259</f>
        <v>91350</v>
      </c>
    </row>
    <row r="136" spans="1:5" ht="9.75" customHeight="1">
      <c r="A136" s="19" t="s">
        <v>39</v>
      </c>
      <c r="B136" s="20">
        <f>Sheet1!D259</f>
        <v>140700</v>
      </c>
      <c r="D136" s="19" t="s">
        <v>39</v>
      </c>
      <c r="E136" s="20">
        <f>Sheet1!I259</f>
        <v>107100</v>
      </c>
    </row>
    <row r="137" spans="1:5" ht="9.75" customHeight="1">
      <c r="A137" s="19"/>
      <c r="B137" s="20"/>
      <c r="D137" s="19"/>
      <c r="E137" s="20"/>
    </row>
    <row r="138" spans="2:5" ht="9.75" customHeight="1">
      <c r="B138" s="21" t="str">
        <f>Sheet1!B261</f>
        <v>J0577-050</v>
      </c>
      <c r="E138" s="21">
        <f>Sheet1!G261</f>
        <v>0</v>
      </c>
    </row>
    <row r="139" spans="1:5" ht="9.75" customHeight="1">
      <c r="A139" t="s">
        <v>37</v>
      </c>
      <c r="B139" s="20">
        <f>Sheet1!B267</f>
        <v>92400</v>
      </c>
      <c r="E139" s="20">
        <f>Sheet1!G267</f>
        <v>0</v>
      </c>
    </row>
    <row r="140" spans="1:5" ht="9.75" customHeight="1">
      <c r="A140" t="s">
        <v>38</v>
      </c>
      <c r="B140" s="20">
        <f>Sheet1!C267</f>
        <v>60900</v>
      </c>
      <c r="E140" s="20">
        <f>Sheet1!H267</f>
        <v>0</v>
      </c>
    </row>
    <row r="141" spans="1:5" ht="9.75" customHeight="1">
      <c r="A141" s="19" t="s">
        <v>39</v>
      </c>
      <c r="B141" s="20">
        <f>Sheet1!D267</f>
        <v>71400</v>
      </c>
      <c r="E141" s="20">
        <f>Sheet1!I267</f>
        <v>0</v>
      </c>
    </row>
  </sheetData>
  <sheetProtection sheet="1" objects="1" scenarios="1"/>
  <printOptions/>
  <pageMargins left="0.7086614173228347" right="0.7086614173228347" top="0.5905511811023623" bottom="0.5905511811023623" header="0" footer="0"/>
  <pageSetup orientation="portrait" paperSiz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kohara</dc:creator>
  <cp:keywords/>
  <dc:description/>
  <cp:lastModifiedBy>akiko</cp:lastModifiedBy>
  <cp:lastPrinted>2013-09-19T05:37:42Z</cp:lastPrinted>
  <dcterms:created xsi:type="dcterms:W3CDTF">2008-02-22T01:13:30Z</dcterms:created>
  <dcterms:modified xsi:type="dcterms:W3CDTF">2013-09-19T05:41:16Z</dcterms:modified>
  <cp:category/>
  <cp:version/>
  <cp:contentType/>
  <cp:contentStatus/>
</cp:coreProperties>
</file>